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luton\CoordinacionII\1096. COORDINACION ACADEMICA DE SEDE\19 ASIGNACION DE ESPACIOS ACADEMICOS\HORARIOS  1-2019\FCSH 1-2019\"/>
    </mc:Choice>
  </mc:AlternateContent>
  <bookViews>
    <workbookView xWindow="0" yWindow="0" windowWidth="21600" windowHeight="9735" activeTab="1"/>
  </bookViews>
  <sheets>
    <sheet name="HORARIOS NORTE" sheetId="5" r:id="rId1"/>
    <sheet name="HAROL PALACIO" sheetId="7" r:id="rId2"/>
    <sheet name="CARGA DV2.0" sheetId="6" r:id="rId3"/>
    <sheet name="Sala Mac" sheetId="4" r:id="rId4"/>
  </sheets>
  <externalReferences>
    <externalReference r:id="rId5"/>
  </externalReferences>
  <definedNames>
    <definedName name="_xlnm._FilterDatabase" localSheetId="2" hidden="1">'CARGA DV2.0'!$A$1:$WVI$68</definedName>
    <definedName name="_xlnm._FilterDatabase" localSheetId="1" hidden="1">'HAROL PALACIO'!$F$1:$F$80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6" l="1"/>
  <c r="G53" i="6" l="1"/>
  <c r="G42" i="6"/>
  <c r="G18" i="6"/>
  <c r="G43" i="6" s="1"/>
  <c r="G70" i="6"/>
  <c r="G69" i="6"/>
  <c r="G71" i="6" s="1"/>
  <c r="C69" i="6"/>
  <c r="G67" i="6"/>
  <c r="G66" i="6"/>
  <c r="G68" i="6" s="1"/>
  <c r="G64" i="6"/>
  <c r="G63" i="6"/>
  <c r="G65" i="6" s="1"/>
  <c r="G61" i="6"/>
  <c r="G60" i="6"/>
  <c r="G62" i="6" s="1"/>
  <c r="G58" i="6"/>
  <c r="G57" i="6"/>
  <c r="G56" i="6"/>
  <c r="G59" i="6" s="1"/>
  <c r="G54" i="6"/>
  <c r="G52" i="6"/>
  <c r="G51" i="6"/>
  <c r="G55" i="6" s="1"/>
  <c r="G49" i="6"/>
  <c r="G48" i="6"/>
  <c r="G47" i="6"/>
  <c r="G46" i="6"/>
  <c r="G50" i="6" s="1"/>
  <c r="G45" i="6"/>
  <c r="G44" i="6"/>
  <c r="G39" i="6"/>
  <c r="G38" i="6"/>
  <c r="G40" i="6" s="1"/>
  <c r="G36" i="6"/>
  <c r="G34" i="6"/>
  <c r="G32" i="6"/>
  <c r="G31" i="6"/>
  <c r="G33" i="6" s="1"/>
  <c r="G29" i="6"/>
  <c r="G28" i="6"/>
  <c r="G30" i="6" s="1"/>
  <c r="E27" i="6"/>
  <c r="G26" i="6"/>
  <c r="G25" i="6"/>
  <c r="G24" i="6"/>
  <c r="G27" i="6" s="1"/>
  <c r="G22" i="6"/>
  <c r="G21" i="6"/>
  <c r="G23" i="6" s="1"/>
  <c r="G19" i="6"/>
  <c r="G41" i="6"/>
  <c r="G16" i="6"/>
  <c r="G15" i="6"/>
  <c r="G17" i="6" s="1"/>
  <c r="G13" i="6"/>
  <c r="G12" i="6"/>
  <c r="G14" i="6" s="1"/>
  <c r="G10" i="6"/>
  <c r="G9" i="6"/>
  <c r="G11" i="6" s="1"/>
  <c r="G7" i="6"/>
  <c r="G6" i="6"/>
  <c r="G8" i="6" s="1"/>
  <c r="G20" i="6" l="1"/>
  <c r="G37" i="6"/>
</calcChain>
</file>

<file path=xl/comments1.xml><?xml version="1.0" encoding="utf-8"?>
<comments xmlns="http://schemas.openxmlformats.org/spreadsheetml/2006/main">
  <authors>
    <author>rcano</author>
    <author>Felix Augusto Cardona Olaya</author>
    <author>FELIX CARDONA</author>
  </authors>
  <commentList>
    <comment ref="A7" authorId="0" shapeId="0">
      <text>
        <r>
          <rPr>
            <sz val="8"/>
            <color indexed="81"/>
            <rFont val="Tahoma"/>
            <family val="2"/>
          </rPr>
          <t>Colocar el numero del grupo de acuerdo a la jornada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Colocar codigo de asignatura</t>
        </r>
      </text>
    </comment>
    <comment ref="D43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CADA 15 DIAS</t>
        </r>
      </text>
    </comment>
    <comment ref="C48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con 8385</t>
        </r>
      </text>
    </comment>
    <comment ref="C52" authorId="2" shapeId="0">
      <text>
        <r>
          <rPr>
            <b/>
            <sz val="9"/>
            <color indexed="81"/>
            <rFont val="Tahoma"/>
            <family val="2"/>
          </rPr>
          <t>FELIX CARDONA:</t>
        </r>
        <r>
          <rPr>
            <sz val="9"/>
            <color indexed="81"/>
            <rFont val="Tahoma"/>
            <family val="2"/>
          </rPr>
          <t xml:space="preserve">
DISEÑO PROYECTOS CULTURALES CON LORENA TAVERA Y CON B6385</t>
        </r>
      </text>
    </comment>
    <comment ref="D53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CADA 15 DIAS</t>
        </r>
      </text>
    </comment>
    <comment ref="C58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con 9385</t>
        </r>
      </text>
    </comment>
    <comment ref="C60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DEBEN MATRICULARSE LOS DEL 8385</t>
        </r>
      </text>
    </comment>
    <comment ref="C61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cada 15</t>
        </r>
      </text>
    </comment>
    <comment ref="A63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GRUPO DE ANDRES ERAZO</t>
        </r>
      </text>
    </comment>
    <comment ref="C64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con 8385</t>
        </r>
      </text>
    </comment>
    <comment ref="C65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con 9385</t>
        </r>
      </text>
    </comment>
    <comment ref="A68" authorId="0" shapeId="0">
      <text>
        <r>
          <rPr>
            <sz val="8"/>
            <color indexed="81"/>
            <rFont val="Tahoma"/>
            <family val="2"/>
          </rPr>
          <t>Colocar el numero del grupo de acuerdo a la jornada</t>
        </r>
      </text>
    </comment>
    <comment ref="B68" authorId="0" shapeId="0">
      <text>
        <r>
          <rPr>
            <sz val="8"/>
            <color indexed="81"/>
            <rFont val="Tahoma"/>
            <family val="2"/>
          </rPr>
          <t>Colocar codigo de asignatura</t>
        </r>
      </text>
    </comment>
    <comment ref="C70" authorId="2" shapeId="0">
      <text>
        <r>
          <rPr>
            <b/>
            <sz val="9"/>
            <color indexed="81"/>
            <rFont val="Tahoma"/>
            <family val="2"/>
          </rPr>
          <t>FELIX CARDONA:</t>
        </r>
        <r>
          <rPr>
            <sz val="9"/>
            <color indexed="81"/>
            <rFont val="Tahoma"/>
            <family val="2"/>
          </rPr>
          <t xml:space="preserve">
con 7380</t>
        </r>
      </text>
    </comment>
    <comment ref="C71" authorId="2" shapeId="0">
      <text>
        <r>
          <rPr>
            <b/>
            <sz val="9"/>
            <color indexed="81"/>
            <rFont val="Tahoma"/>
            <family val="2"/>
          </rPr>
          <t xml:space="preserve">FELIX CARDONA: </t>
        </r>
        <r>
          <rPr>
            <sz val="9"/>
            <color indexed="81"/>
            <rFont val="Tahoma"/>
            <family val="2"/>
          </rPr>
          <t>con 7380</t>
        </r>
      </text>
    </comment>
    <comment ref="D72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es calendario A, se debe hablar con la profesora para cuadrar</t>
        </r>
      </text>
    </comment>
    <comment ref="J72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Inician el 30 ajustandose a calendario A</t>
        </r>
      </text>
    </comment>
    <comment ref="J73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INICIAN EL 23 DE AGOSTO CALENDARIO B</t>
        </r>
      </text>
    </comment>
    <comment ref="D81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CADA 15 DIAS</t>
        </r>
      </text>
    </comment>
    <comment ref="C88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con 9380</t>
        </r>
      </text>
    </comment>
    <comment ref="C89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con 9380</t>
        </r>
      </text>
    </comment>
    <comment ref="C90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DEBEN MATRICULARSE LOS DEL 8380</t>
        </r>
      </text>
    </comment>
    <comment ref="C91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con 6380</t>
        </r>
      </text>
    </comment>
    <comment ref="C94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con 8380</t>
        </r>
      </text>
    </comment>
  </commentList>
</comments>
</file>

<file path=xl/comments2.xml><?xml version="1.0" encoding="utf-8"?>
<comments xmlns="http://schemas.openxmlformats.org/spreadsheetml/2006/main">
  <authors>
    <author>rcano</author>
    <author>Felix Augusto Cardona Olaya</author>
    <author>FELIX CARDONA</author>
    <author>Alba Mery Espinosa Zamorano</author>
  </authors>
  <commentList>
    <comment ref="A7" authorId="0" shapeId="0">
      <text>
        <r>
          <rPr>
            <sz val="8"/>
            <color indexed="81"/>
            <rFont val="Tahoma"/>
            <family val="2"/>
          </rPr>
          <t>Colocar el numero del grupo de acuerdo a la jornada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Colocar codigo de asignatura</t>
        </r>
      </text>
    </comment>
    <comment ref="C50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con 9385</t>
        </r>
      </text>
    </comment>
    <comment ref="C51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cada 15</t>
        </r>
      </text>
    </comment>
    <comment ref="C57" authorId="2" shapeId="0">
      <text>
        <r>
          <rPr>
            <b/>
            <sz val="9"/>
            <color indexed="81"/>
            <rFont val="Tahoma"/>
            <family val="2"/>
          </rPr>
          <t>FELIX CARDONA:</t>
        </r>
        <r>
          <rPr>
            <sz val="9"/>
            <color indexed="81"/>
            <rFont val="Tahoma"/>
            <family val="2"/>
          </rPr>
          <t xml:space="preserve">
con 7380</t>
        </r>
      </text>
    </comment>
    <comment ref="C58" authorId="2" shapeId="0">
      <text>
        <r>
          <rPr>
            <b/>
            <sz val="9"/>
            <color indexed="81"/>
            <rFont val="Tahoma"/>
            <family val="2"/>
          </rPr>
          <t xml:space="preserve">FELIX CARDONA: </t>
        </r>
        <r>
          <rPr>
            <sz val="9"/>
            <color indexed="81"/>
            <rFont val="Tahoma"/>
            <family val="2"/>
          </rPr>
          <t>con 7380</t>
        </r>
      </text>
    </comment>
    <comment ref="D59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es calendario A, se debe hablar con la profesora para cuadrar</t>
        </r>
      </text>
    </comment>
    <comment ref="J59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Inician el 30 ajustandose a calendario A</t>
        </r>
      </text>
    </comment>
    <comment ref="J60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INICIAN EL 23 DE AGOSTO CALENDARIO B</t>
        </r>
      </text>
    </comment>
    <comment ref="B68" authorId="3" shapeId="0">
      <text>
        <r>
          <rPr>
            <b/>
            <sz val="9"/>
            <color indexed="81"/>
            <rFont val="Tahoma"/>
            <charset val="1"/>
          </rPr>
          <t>Alba Mery Espinosa Zamorano:</t>
        </r>
        <r>
          <rPr>
            <sz val="9"/>
            <color indexed="81"/>
            <rFont val="Tahoma"/>
            <charset val="1"/>
          </rPr>
          <t xml:space="preserve">
NO APARECE EN EL SISTEMA</t>
        </r>
      </text>
    </comment>
    <comment ref="D68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CADA 15 DIAS</t>
        </r>
      </text>
    </comment>
    <comment ref="C74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con 9380</t>
        </r>
      </text>
    </comment>
    <comment ref="C75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con 9380</t>
        </r>
      </text>
    </comment>
    <comment ref="C76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DEBEN MATRICULARSE LOS DEL 8380</t>
        </r>
      </text>
    </comment>
    <comment ref="C77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con 6380</t>
        </r>
      </text>
    </comment>
    <comment ref="C80" authorId="1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con 8380</t>
        </r>
      </text>
    </comment>
  </commentList>
</comments>
</file>

<file path=xl/comments3.xml><?xml version="1.0" encoding="utf-8"?>
<comments xmlns="http://schemas.openxmlformats.org/spreadsheetml/2006/main">
  <authors>
    <author>Felix Augusto Cardona Olaya</author>
  </authors>
  <commentList>
    <comment ref="B44" authorId="0" shapeId="0">
      <text>
        <r>
          <rPr>
            <b/>
            <sz val="9"/>
            <color indexed="81"/>
            <rFont val="Tahoma"/>
            <family val="2"/>
          </rPr>
          <t>Felix Augusto Cardona Olaya:</t>
        </r>
        <r>
          <rPr>
            <sz val="9"/>
            <color indexed="81"/>
            <rFont val="Tahoma"/>
            <family val="2"/>
          </rPr>
          <t xml:space="preserve">
grupo de calendario B… QUE HACEMOS??</t>
        </r>
      </text>
    </comment>
  </commentList>
</comments>
</file>

<file path=xl/sharedStrings.xml><?xml version="1.0" encoding="utf-8"?>
<sst xmlns="http://schemas.openxmlformats.org/spreadsheetml/2006/main" count="962" uniqueCount="354">
  <si>
    <t>PROGRAMACIÓN ACADÉMICA DE HORARIOS</t>
  </si>
  <si>
    <t>CIENCIAS SOCIALES Y HUMANAS</t>
  </si>
  <si>
    <t>PERIODO ACADEMICO:</t>
  </si>
  <si>
    <t>DISEÑO VISUAL</t>
  </si>
  <si>
    <t>JORNADA:</t>
  </si>
  <si>
    <t>Diurna y homologacion externa</t>
  </si>
  <si>
    <t>GRUPO</t>
  </si>
  <si>
    <t xml:space="preserve">CODIGO </t>
  </si>
  <si>
    <t>NOMBRE ASIGNATURA</t>
  </si>
  <si>
    <t>SEDE</t>
  </si>
  <si>
    <t>AULA</t>
  </si>
  <si>
    <t>LUNES</t>
  </si>
  <si>
    <t>MARTES</t>
  </si>
  <si>
    <t>MIERC.</t>
  </si>
  <si>
    <t>JUEVES</t>
  </si>
  <si>
    <t>VIERNES</t>
  </si>
  <si>
    <t>B1380</t>
  </si>
  <si>
    <t>CB012024</t>
  </si>
  <si>
    <t>Matemática Fundamental</t>
    <phoneticPr fontId="0" type="noConversion"/>
  </si>
  <si>
    <t>Teoría del Color</t>
  </si>
  <si>
    <t>110 A</t>
  </si>
  <si>
    <t>CS013102</t>
  </si>
  <si>
    <t>Estacion 1</t>
  </si>
  <si>
    <t>CS380002</t>
  </si>
  <si>
    <t>Medios I</t>
    <phoneticPr fontId="0" type="noConversion"/>
  </si>
  <si>
    <t>Angela Sánchez</t>
  </si>
  <si>
    <t>Estación 1</t>
  </si>
  <si>
    <t>CB012025</t>
  </si>
  <si>
    <t>Geometría descriptiva</t>
  </si>
  <si>
    <t>Monica Pelaez</t>
  </si>
  <si>
    <t>CS014109</t>
  </si>
  <si>
    <t>Cátedra Institucional</t>
    <phoneticPr fontId="0" type="noConversion"/>
  </si>
  <si>
    <t>CS380006</t>
  </si>
  <si>
    <t>8.00 - 12.00</t>
  </si>
  <si>
    <t>2.00 -5.00</t>
  </si>
  <si>
    <t>Sofia Carvajal</t>
  </si>
  <si>
    <t>9.00 - 12.00</t>
  </si>
  <si>
    <t>Semiotica</t>
  </si>
  <si>
    <t>CS380008</t>
  </si>
  <si>
    <t>Adriana Villafañe</t>
  </si>
  <si>
    <t>CS014114</t>
  </si>
  <si>
    <t>Gestion Ambiental</t>
  </si>
  <si>
    <t>CS380014</t>
  </si>
  <si>
    <t>CS380017</t>
  </si>
  <si>
    <t>Medios 4</t>
  </si>
  <si>
    <t>8.00 -12.00</t>
  </si>
  <si>
    <t>Expresion visual 4</t>
  </si>
  <si>
    <t>CS380025</t>
  </si>
  <si>
    <t>CS380026</t>
  </si>
  <si>
    <t>2.00 - 5.00</t>
  </si>
  <si>
    <t>CE305025</t>
  </si>
  <si>
    <t>Iniciativa empresarial</t>
  </si>
  <si>
    <t>CS380027</t>
  </si>
  <si>
    <t>Fundamentos de investigacion DV</t>
  </si>
  <si>
    <t>CS380031</t>
  </si>
  <si>
    <t>6.30-9.30</t>
  </si>
  <si>
    <t>CS380030</t>
  </si>
  <si>
    <t>estacion 1</t>
  </si>
  <si>
    <t>CS380033</t>
  </si>
  <si>
    <t>Investigacion en diseño visual</t>
  </si>
  <si>
    <t>CS380029</t>
  </si>
  <si>
    <t>CS380032</t>
  </si>
  <si>
    <t>CS013103</t>
  </si>
  <si>
    <t>CS380028</t>
  </si>
  <si>
    <t>Etica profesional</t>
  </si>
  <si>
    <t>Diseño plataformas digitales 2</t>
  </si>
  <si>
    <t>CS380038</t>
  </si>
  <si>
    <t>gerencia diseño 1</t>
  </si>
  <si>
    <t>Catalina Guzman</t>
  </si>
  <si>
    <t>Teoria imagen y comunicación</t>
  </si>
  <si>
    <t>CS380023</t>
  </si>
  <si>
    <t>Historia diseño 4</t>
  </si>
  <si>
    <t>CS380041</t>
  </si>
  <si>
    <t>CS380039</t>
  </si>
  <si>
    <t>Trabajo de grado</t>
  </si>
  <si>
    <t>Tutor seleccionado</t>
  </si>
  <si>
    <t>V - 1.0 - 2010</t>
  </si>
  <si>
    <t>CONSOLIDADO DE CARGA ACADÉMICA</t>
  </si>
  <si>
    <t>DOC-CDO-F-17</t>
  </si>
  <si>
    <t>DOCENTE</t>
  </si>
  <si>
    <t>ASIGNATURA</t>
  </si>
  <si>
    <t>OBSERVACIONES</t>
  </si>
  <si>
    <t>Angela Maria Sánchez Gomez</t>
  </si>
  <si>
    <t>TOTAL Horas dictadas en el Semestre</t>
  </si>
  <si>
    <t>Monica Pelaez Montoya</t>
  </si>
  <si>
    <t>medios 4</t>
  </si>
  <si>
    <t>Adriana Villafañe Solarte</t>
  </si>
  <si>
    <t>Teoria de la percepcion</t>
  </si>
  <si>
    <t>Proyecto investigacion</t>
  </si>
  <si>
    <t>Gerencia para el diseño 2</t>
  </si>
  <si>
    <t>Estetica</t>
  </si>
  <si>
    <t>Comunicacion y lenguaje 2</t>
  </si>
  <si>
    <t>Expresion visual 1</t>
  </si>
  <si>
    <t xml:space="preserve">Medios 2 </t>
  </si>
  <si>
    <t>introducción al diseño</t>
  </si>
  <si>
    <t>9.00- 12.00</t>
  </si>
  <si>
    <t>6.30 - 9.30</t>
  </si>
  <si>
    <t>Gestion Ambiental (B Learning)</t>
  </si>
  <si>
    <t>7.00 - 10.00</t>
  </si>
  <si>
    <t>Seminario trabajo de grado</t>
  </si>
  <si>
    <t>8380 - 8385</t>
  </si>
  <si>
    <t>Diseño grafica editorial 1</t>
  </si>
  <si>
    <t>Derechos de autor</t>
  </si>
  <si>
    <t>Introduccion al diseño</t>
  </si>
  <si>
    <t>IHS</t>
  </si>
  <si>
    <t>Teoria imagen/comunicación</t>
  </si>
  <si>
    <t>2.00 - 6.00</t>
  </si>
  <si>
    <t>Central</t>
  </si>
  <si>
    <t>MIÉRCOLES</t>
  </si>
  <si>
    <t>6.30 -8.30</t>
  </si>
  <si>
    <t>Libia Gordillo</t>
  </si>
  <si>
    <t>CS380034</t>
  </si>
  <si>
    <t>CS380035</t>
  </si>
  <si>
    <t>CS380036</t>
  </si>
  <si>
    <t>CS380019</t>
  </si>
  <si>
    <t>CS380021</t>
  </si>
  <si>
    <t>CS380022</t>
  </si>
  <si>
    <t>6380 - 8385</t>
  </si>
  <si>
    <t>Luis Valencia</t>
  </si>
  <si>
    <t>Catalina Archila</t>
  </si>
  <si>
    <t xml:space="preserve">Diseño grafica editorial 2 </t>
  </si>
  <si>
    <t>fundamentos investigacion diseño</t>
  </si>
  <si>
    <t>miercoles 2.00 - 5.00</t>
  </si>
  <si>
    <t>10.00 - 1.00</t>
  </si>
  <si>
    <t>Practica academica 1 (organizacional)</t>
  </si>
  <si>
    <t>Practica 2 (proyectual)</t>
  </si>
  <si>
    <t>Practica 2 (Proyectual)</t>
  </si>
  <si>
    <t>Cátedra Institucional  (B Learning)</t>
  </si>
  <si>
    <t>Formulacion evaluacion  proyectos</t>
  </si>
  <si>
    <t>Sofia Carvajal Rios</t>
  </si>
  <si>
    <t>Luis Hernando Valencia Sepulveda</t>
  </si>
  <si>
    <t>Luz Adriana Cometa Fernandez</t>
  </si>
  <si>
    <t>Luz Cometa</t>
  </si>
  <si>
    <t>CS380003</t>
  </si>
  <si>
    <t>CS380001</t>
  </si>
  <si>
    <t>Felix Augusto Cardona Olaya</t>
  </si>
  <si>
    <t>FACULTAD</t>
  </si>
  <si>
    <t xml:space="preserve">PROFESOR </t>
  </si>
  <si>
    <t>Expresion visual 2</t>
  </si>
  <si>
    <t>Medios 3</t>
  </si>
  <si>
    <t>Historia del diseño 1</t>
  </si>
  <si>
    <t>CS380009</t>
  </si>
  <si>
    <t>CS380012</t>
  </si>
  <si>
    <t xml:space="preserve">jueves 6.30 - 8.30 </t>
  </si>
  <si>
    <t xml:space="preserve">jueves 2.00 - 5.00 </t>
  </si>
  <si>
    <t>Introduccion a la gerencia de diseño</t>
  </si>
  <si>
    <t>Lunes 2.00 - 5.00</t>
  </si>
  <si>
    <t>Según cronograma</t>
  </si>
  <si>
    <t>Abel Jimenez Rivas</t>
  </si>
  <si>
    <t>Abel Jimenez</t>
  </si>
  <si>
    <t>CS380004</t>
  </si>
  <si>
    <t>CS380007</t>
  </si>
  <si>
    <t>Historia del diseño 2</t>
  </si>
  <si>
    <t>Expresion visual 3</t>
  </si>
  <si>
    <t>Diseño Grafica Editorial 2</t>
  </si>
  <si>
    <t>Seminario de trabajo de grado</t>
  </si>
  <si>
    <t>estacion 2</t>
  </si>
  <si>
    <t>Adriana Villafane</t>
  </si>
  <si>
    <t>sala MAC 2</t>
  </si>
  <si>
    <t>Sala MAC 1</t>
  </si>
  <si>
    <t>Sala Mac 1</t>
  </si>
  <si>
    <t>Ruben Saavedra</t>
  </si>
  <si>
    <t>Sala MAC 2</t>
  </si>
  <si>
    <t>sala MAC 1</t>
  </si>
  <si>
    <t>Lorena Tavera</t>
  </si>
  <si>
    <t>9.00-12.00</t>
  </si>
  <si>
    <t>CS380005</t>
    <phoneticPr fontId="0" type="noConversion"/>
  </si>
  <si>
    <t>Lina Cortes</t>
  </si>
  <si>
    <t>Ana Catalina Archila</t>
  </si>
  <si>
    <t>Viernes 9 - 12 s 110 a</t>
  </si>
  <si>
    <t>Martes 6.30 -9.30</t>
  </si>
  <si>
    <t xml:space="preserve">Medios 3 </t>
  </si>
  <si>
    <t>martes 2.00 - 5.00</t>
  </si>
  <si>
    <t>Martes 6.30 - 9.30</t>
  </si>
  <si>
    <t xml:space="preserve">Ruben Saavedra </t>
  </si>
  <si>
    <t>lunes 6.30 - 9.30</t>
  </si>
  <si>
    <t>HS</t>
  </si>
  <si>
    <t>TC</t>
  </si>
  <si>
    <t>Enfasis 2 (diseño identidad visual)</t>
  </si>
  <si>
    <t>9380-8385</t>
  </si>
  <si>
    <t>enfasis 3 (produccion audiovisual)</t>
  </si>
  <si>
    <t>Enfasis 1(Diseño medios editoriales)</t>
  </si>
  <si>
    <t>Medios 2</t>
  </si>
  <si>
    <t>Libia Gordillo Quiñones</t>
  </si>
  <si>
    <t>SEM</t>
  </si>
  <si>
    <t>C</t>
  </si>
  <si>
    <t>HOMOLOGACION EXTERNA.</t>
  </si>
  <si>
    <t>Angela Sanchez</t>
  </si>
  <si>
    <t>Felix Cardona</t>
  </si>
  <si>
    <t>Enfasis 1 (Medios editoriales)</t>
  </si>
  <si>
    <t>Enfasis 3 (Produccion audiovisual)</t>
  </si>
  <si>
    <t>lunes 7.00 - 10.00</t>
  </si>
  <si>
    <t>lunes 10.00 - 1.00</t>
  </si>
  <si>
    <t xml:space="preserve">PROGRAMA </t>
  </si>
  <si>
    <t>2.00-5.00</t>
  </si>
  <si>
    <t>seminario electivo 2  (Diseño y Urbanismo)</t>
  </si>
  <si>
    <t>CS380037</t>
  </si>
  <si>
    <t>Monica Castaño</t>
  </si>
  <si>
    <t>Investigación</t>
  </si>
  <si>
    <t>CS380024</t>
  </si>
  <si>
    <t>CS380040</t>
  </si>
  <si>
    <t>CS380013</t>
  </si>
  <si>
    <t>CS380011</t>
  </si>
  <si>
    <t>MEDIOS 2</t>
  </si>
  <si>
    <t>MEDIOS 1</t>
  </si>
  <si>
    <t>MEDIOS 4</t>
  </si>
  <si>
    <t>MEDIOS 3</t>
  </si>
  <si>
    <t>ENFASIS 1</t>
  </si>
  <si>
    <t>ENFASIS 2</t>
  </si>
  <si>
    <t>6.30 -9.30</t>
  </si>
  <si>
    <t xml:space="preserve"> LABORATORIOS DE DISEÑO VISUAL. SALAS MAC</t>
  </si>
  <si>
    <t>TEORIA DE LA PERCEPCION</t>
  </si>
  <si>
    <t>PLATAFORMAS DIGITALES 1</t>
  </si>
  <si>
    <t>PLATAFORMAS DIGITALES 2</t>
  </si>
  <si>
    <t>PRACTICA ESTUDIANTES</t>
  </si>
  <si>
    <t>GRAFICA EDITORIAL 2</t>
  </si>
  <si>
    <t>central</t>
  </si>
  <si>
    <t xml:space="preserve">Central </t>
  </si>
  <si>
    <t>ENFASIS 3</t>
  </si>
  <si>
    <t>Sem Elec 2 (Diseño y Urbanismo)</t>
  </si>
  <si>
    <t>A110</t>
  </si>
  <si>
    <t>Juan Henao</t>
  </si>
  <si>
    <t>Formulacion y evaluacion de proyectos</t>
  </si>
  <si>
    <t>CS380015</t>
  </si>
  <si>
    <t>Historia del diseño 3</t>
  </si>
  <si>
    <t>plataformas digitales 1</t>
  </si>
  <si>
    <t>CS380018</t>
  </si>
  <si>
    <t xml:space="preserve">Gerencia para el diseño 1 </t>
  </si>
  <si>
    <t>10.00-1.00</t>
  </si>
  <si>
    <t xml:space="preserve">Elec. ciencias sociales 1 </t>
  </si>
  <si>
    <t>Grafica editorial 1</t>
  </si>
  <si>
    <t>8.00-12.00</t>
  </si>
  <si>
    <t>B5385</t>
  </si>
  <si>
    <t>lina Cortes</t>
  </si>
  <si>
    <t>Formulacion evaluacion proyectos</t>
  </si>
  <si>
    <t>Sala Mac 2</t>
  </si>
  <si>
    <t>6380 + 7385</t>
  </si>
  <si>
    <t>Electiva sociales 1 (fotografia)</t>
  </si>
  <si>
    <t xml:space="preserve">miercoles 9.00 - 12.00 </t>
  </si>
  <si>
    <t xml:space="preserve">miercoles 6.30 - 9.30 </t>
  </si>
  <si>
    <t>Viernes 2.00 - 5.00</t>
  </si>
  <si>
    <t>jueves 8 -12  mac 2</t>
  </si>
  <si>
    <t>Lina Maria Cortes Cardona</t>
  </si>
  <si>
    <t>8380 - 9385</t>
  </si>
  <si>
    <t>Lunes 10.00 - 1.00</t>
  </si>
  <si>
    <t>Miercoles 10.00 - 1.00</t>
  </si>
  <si>
    <t>Viernes 9.00  - 12.00</t>
  </si>
  <si>
    <t>Martes 5.30 - 9.30</t>
  </si>
  <si>
    <t>Lunes 6.30 - 9.30 mac2</t>
  </si>
  <si>
    <t xml:space="preserve">Miercoles 2.00 - 5.00  </t>
  </si>
  <si>
    <t>SALA MAC UNO sede estacion</t>
  </si>
  <si>
    <t>Introduccion gerencia Diseño</t>
  </si>
  <si>
    <t>Fundamentos investigacion</t>
  </si>
  <si>
    <t>Periodo: 2018-2</t>
  </si>
  <si>
    <t>Juan Henao Bermudez</t>
  </si>
  <si>
    <t>Luis Herrera</t>
  </si>
  <si>
    <t>Administracion</t>
  </si>
  <si>
    <t>8.00 - 11.00</t>
  </si>
  <si>
    <t>Alex riascos</t>
  </si>
  <si>
    <t>Adriana Parco</t>
  </si>
  <si>
    <t xml:space="preserve">EXPRESION 4 </t>
  </si>
  <si>
    <t>8.00 - 6.00</t>
  </si>
  <si>
    <t>GRAFICA EDITORIAL 1</t>
  </si>
  <si>
    <t>Sabados de 2.00 a 6.00</t>
  </si>
  <si>
    <t>SALA MAC        DOS      sede central</t>
  </si>
  <si>
    <t>Form eval proyectos</t>
  </si>
  <si>
    <t>Practica 2 (emprendimiento)</t>
  </si>
  <si>
    <t>PROFESOR</t>
  </si>
  <si>
    <t>MAC3 SUR</t>
  </si>
  <si>
    <t>Jose Rodrigo</t>
  </si>
  <si>
    <t>CONTABILIDAD</t>
  </si>
  <si>
    <t>Beatriz Consuegra</t>
  </si>
  <si>
    <t>Yuri Moncada</t>
  </si>
  <si>
    <t>CS380010</t>
  </si>
  <si>
    <t>Comunicación y lenguaje 1</t>
  </si>
  <si>
    <t>B621 Ingenieria (Quinayas)</t>
  </si>
  <si>
    <t>4170  A (Contaduria -lia puente)</t>
  </si>
  <si>
    <t>B1170A (Harol Palacios)</t>
  </si>
  <si>
    <t>10.00-12.00</t>
  </si>
  <si>
    <t>7.00 -10.00</t>
  </si>
  <si>
    <t>Alex Riascos</t>
  </si>
  <si>
    <t>Jueves 9.00 - 12.00</t>
  </si>
  <si>
    <t>sala MAC1</t>
  </si>
  <si>
    <t>E - 102</t>
  </si>
  <si>
    <t>Yenny Rivera</t>
  </si>
  <si>
    <t>Comunicación y lenguaje I</t>
  </si>
  <si>
    <t>2019-1</t>
  </si>
  <si>
    <t>CS380016</t>
  </si>
  <si>
    <t>Elec. ciencias sociales 2</t>
  </si>
  <si>
    <t>Introduccion gerencia diseño</t>
  </si>
  <si>
    <t>sala PC</t>
  </si>
  <si>
    <t>SALA MAC1</t>
  </si>
  <si>
    <t>Electiva en ciencias sociales II</t>
  </si>
  <si>
    <t>LIBIA GORDILLO</t>
  </si>
  <si>
    <t>JUAN HENAO</t>
  </si>
  <si>
    <t>libia Gordillo</t>
  </si>
  <si>
    <t>6.30-8.30</t>
  </si>
  <si>
    <t>Martes 9.00 - 12.00</t>
  </si>
  <si>
    <t>libardo MAYA</t>
  </si>
  <si>
    <t>Libardo Maya</t>
  </si>
  <si>
    <t>Sem Diseño y Urbanismo</t>
  </si>
  <si>
    <t>Adriana Marisol Parco Saltos</t>
  </si>
  <si>
    <t>martes 2.00 - 6.00</t>
  </si>
  <si>
    <t>viernes 6.30 - 9.30</t>
  </si>
  <si>
    <t>Miercoles 6.30 - 9.30 MAC 1</t>
  </si>
  <si>
    <t>Diseño plataformas digitales 1</t>
  </si>
  <si>
    <t>Martes 8.00 - 12.00</t>
  </si>
  <si>
    <t>martes 2.00 - 6.00 MAC3</t>
  </si>
  <si>
    <t>miercoles 8 - 12 MAC1</t>
  </si>
  <si>
    <t>Proceso Autoevaluacion/acreditacion</t>
  </si>
  <si>
    <t>Jhon Alexander Riascos</t>
  </si>
  <si>
    <t xml:space="preserve">martes 2.00 - 6.00 </t>
  </si>
  <si>
    <t>Practica 1 (Organizacional)</t>
  </si>
  <si>
    <t>Jose Carlos Rodrigo Herrera</t>
  </si>
  <si>
    <t>Historia diseño 3</t>
  </si>
  <si>
    <t xml:space="preserve">Historia diseño 4 </t>
  </si>
  <si>
    <t>Viernes 6.30 - 9.30</t>
  </si>
  <si>
    <t>7380 - B5385</t>
  </si>
  <si>
    <t xml:space="preserve">martes 9.00 - 12.00 </t>
  </si>
  <si>
    <t>Luis Fernando Herrera Romero</t>
  </si>
  <si>
    <t>Gerencia Diseño 1</t>
  </si>
  <si>
    <t>martes 6.30 - 9.30</t>
  </si>
  <si>
    <t>Miercoles 6.30 - 9.30</t>
  </si>
  <si>
    <t>Viernes 6.30 - 9.30 mac 1</t>
  </si>
  <si>
    <t>Libardo Maya Guzman</t>
  </si>
  <si>
    <t>lunes 6.30-9.30</t>
  </si>
  <si>
    <t>6380-8385</t>
  </si>
  <si>
    <t>Gerencia Diseño 2</t>
  </si>
  <si>
    <t>Miercoles 6.30  - 9.30</t>
  </si>
  <si>
    <t>sala mac</t>
  </si>
  <si>
    <t>5.30 - 9.30</t>
  </si>
  <si>
    <t>viernes 6.30-9.30</t>
  </si>
  <si>
    <t>Electiva sociales 2 (publicidad)</t>
  </si>
  <si>
    <t>LIBARDO MAYA</t>
  </si>
  <si>
    <t>ANGELA SANCHEZ</t>
  </si>
  <si>
    <t>Sala PC</t>
  </si>
  <si>
    <t>con 7385</t>
  </si>
  <si>
    <t xml:space="preserve">con 9380 y 8385 </t>
  </si>
  <si>
    <t>con B5385</t>
  </si>
  <si>
    <t>con 8385</t>
  </si>
  <si>
    <t>OK</t>
  </si>
  <si>
    <t>SOLOCITAR A YORNY CREAR</t>
  </si>
  <si>
    <t>x</t>
  </si>
  <si>
    <t>X</t>
  </si>
  <si>
    <t>E 107</t>
  </si>
  <si>
    <t>ESTACIÓN 1</t>
  </si>
  <si>
    <t>D 202</t>
  </si>
  <si>
    <t>EST 2</t>
  </si>
  <si>
    <t>CP</t>
  </si>
  <si>
    <t>EST 1</t>
  </si>
  <si>
    <t>CE</t>
  </si>
  <si>
    <t>CENTAL</t>
  </si>
  <si>
    <t>C 306</t>
  </si>
  <si>
    <t>con el 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</si>
</sst>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8"/>
      <color theme="0"/>
      <name val="Arial"/>
      <family val="2"/>
    </font>
    <font>
      <sz val="10"/>
      <color theme="1"/>
      <name val="Arial Narrow"/>
      <family val="2"/>
    </font>
    <font>
      <sz val="10"/>
      <color theme="1" tint="0.14999847407452621"/>
      <name val="Arial Narrow"/>
      <family val="2"/>
    </font>
    <font>
      <sz val="9"/>
      <name val="Arial"/>
      <family val="2"/>
    </font>
    <font>
      <sz val="8"/>
      <name val="Arial "/>
    </font>
    <font>
      <b/>
      <sz val="9"/>
      <name val="Arial Narrow"/>
      <family val="2"/>
    </font>
    <font>
      <sz val="9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8">
    <xf numFmtId="0" fontId="0" fillId="0" borderId="0" xfId="0"/>
    <xf numFmtId="0" fontId="0" fillId="0" borderId="6" xfId="0" applyBorder="1"/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top"/>
    </xf>
    <xf numFmtId="0" fontId="10" fillId="3" borderId="2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7" xfId="0" applyFont="1" applyBorder="1" applyAlignment="1">
      <alignment horizontal="left" vertical="center" wrapText="1"/>
    </xf>
    <xf numFmtId="0" fontId="4" fillId="0" borderId="7" xfId="1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0" fillId="5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7" borderId="0" xfId="0" applyNumberFormat="1" applyFont="1" applyFill="1" applyBorder="1" applyAlignment="1">
      <alignment horizontal="left" vertical="center" wrapText="1"/>
    </xf>
    <xf numFmtId="0" fontId="4" fillId="7" borderId="0" xfId="1" applyNumberFormat="1" applyFont="1" applyFill="1" applyBorder="1" applyAlignment="1">
      <alignment horizontal="left" vertical="center" wrapText="1" shrinkToFit="1"/>
    </xf>
    <xf numFmtId="0" fontId="5" fillId="7" borderId="0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4" fillId="4" borderId="2" xfId="1" applyNumberFormat="1" applyFont="1" applyFill="1" applyBorder="1" applyAlignment="1">
      <alignment horizontal="left" vertical="center" wrapText="1" shrinkToFit="1"/>
    </xf>
    <xf numFmtId="0" fontId="4" fillId="4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10" fillId="0" borderId="15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0" fillId="0" borderId="4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7" borderId="0" xfId="0" applyFont="1" applyFill="1" applyBorder="1" applyAlignment="1">
      <alignment horizontal="left" vertical="center" wrapText="1"/>
    </xf>
    <xf numFmtId="0" fontId="4" fillId="4" borderId="2" xfId="1" applyNumberFormat="1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4" fillId="9" borderId="2" xfId="2" applyNumberFormat="1" applyFont="1" applyFill="1" applyBorder="1" applyAlignment="1">
      <alignment horizontal="left" vertical="center" wrapText="1"/>
    </xf>
    <xf numFmtId="0" fontId="4" fillId="9" borderId="2" xfId="1" applyNumberFormat="1" applyFont="1" applyFill="1" applyBorder="1" applyAlignment="1">
      <alignment horizontal="left" vertical="center" wrapText="1"/>
    </xf>
    <xf numFmtId="0" fontId="4" fillId="7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5" fillId="7" borderId="0" xfId="0" applyFont="1" applyFill="1" applyAlignment="1">
      <alignment horizontal="left" vertical="center" wrapText="1"/>
    </xf>
    <xf numFmtId="0" fontId="4" fillId="9" borderId="2" xfId="1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4" fillId="7" borderId="0" xfId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left" vertical="center" wrapText="1"/>
    </xf>
    <xf numFmtId="0" fontId="4" fillId="9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7" borderId="0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3" fillId="7" borderId="0" xfId="0" applyFont="1" applyFill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2" xfId="1" applyNumberFormat="1" applyFont="1" applyFill="1" applyBorder="1" applyAlignment="1">
      <alignment horizontal="left" vertical="center" wrapText="1"/>
    </xf>
    <xf numFmtId="0" fontId="4" fillId="5" borderId="2" xfId="2" applyNumberFormat="1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20" fontId="4" fillId="5" borderId="2" xfId="1" applyNumberFormat="1" applyFont="1" applyFill="1" applyBorder="1" applyAlignment="1">
      <alignment horizontal="left" vertical="center" wrapText="1"/>
    </xf>
    <xf numFmtId="0" fontId="4" fillId="5" borderId="2" xfId="1" applyFont="1" applyFill="1" applyBorder="1" applyAlignment="1">
      <alignment horizontal="left"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5" fillId="0" borderId="0" xfId="0" applyFont="1"/>
    <xf numFmtId="0" fontId="16" fillId="0" borderId="2" xfId="1" applyNumberFormat="1" applyFont="1" applyFill="1" applyBorder="1" applyAlignment="1">
      <alignment horizontal="left"/>
    </xf>
    <xf numFmtId="0" fontId="17" fillId="0" borderId="0" xfId="0" applyFont="1"/>
    <xf numFmtId="0" fontId="16" fillId="0" borderId="2" xfId="1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left"/>
    </xf>
    <xf numFmtId="0" fontId="16" fillId="0" borderId="2" xfId="0" applyFont="1" applyFill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1" applyNumberFormat="1" applyFont="1" applyFill="1" applyBorder="1" applyAlignment="1">
      <alignment horizontal="left" vertical="center"/>
    </xf>
    <xf numFmtId="0" fontId="16" fillId="0" borderId="2" xfId="1" applyFont="1" applyFill="1" applyBorder="1" applyAlignment="1">
      <alignment horizontal="left" wrapText="1"/>
    </xf>
    <xf numFmtId="0" fontId="18" fillId="6" borderId="4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7" fillId="0" borderId="0" xfId="0" applyFont="1" applyAlignment="1">
      <alignment horizontal="left"/>
    </xf>
    <xf numFmtId="0" fontId="17" fillId="6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5" fillId="7" borderId="3" xfId="0" applyFont="1" applyFill="1" applyBorder="1" applyAlignment="1">
      <alignment horizontal="left" vertical="center" wrapText="1"/>
    </xf>
    <xf numFmtId="0" fontId="4" fillId="7" borderId="3" xfId="0" applyNumberFormat="1" applyFont="1" applyFill="1" applyBorder="1" applyAlignment="1">
      <alignment horizontal="left" vertical="center" wrapText="1"/>
    </xf>
    <xf numFmtId="0" fontId="10" fillId="7" borderId="3" xfId="0" applyNumberFormat="1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3" xfId="1" applyNumberFormat="1" applyFont="1" applyFill="1" applyBorder="1" applyAlignment="1">
      <alignment horizontal="left" vertical="center" wrapText="1"/>
    </xf>
    <xf numFmtId="0" fontId="4" fillId="7" borderId="3" xfId="2" applyNumberFormat="1" applyFont="1" applyFill="1" applyBorder="1" applyAlignment="1">
      <alignment horizontal="left" vertical="center" wrapText="1"/>
    </xf>
    <xf numFmtId="20" fontId="4" fillId="7" borderId="3" xfId="1" applyNumberFormat="1" applyFont="1" applyFill="1" applyBorder="1" applyAlignment="1">
      <alignment horizontal="left" vertical="center" wrapText="1"/>
    </xf>
    <xf numFmtId="0" fontId="4" fillId="7" borderId="3" xfId="1" applyFont="1" applyFill="1" applyBorder="1" applyAlignment="1">
      <alignment horizontal="left" vertical="center" wrapText="1"/>
    </xf>
    <xf numFmtId="0" fontId="5" fillId="7" borderId="16" xfId="0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0" fontId="4" fillId="4" borderId="2" xfId="2" applyNumberFormat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left" vertical="center" wrapText="1"/>
    </xf>
    <xf numFmtId="0" fontId="13" fillId="7" borderId="17" xfId="0" applyFont="1" applyFill="1" applyBorder="1" applyAlignment="1">
      <alignment vertical="center" wrapText="1"/>
    </xf>
    <xf numFmtId="0" fontId="4" fillId="2" borderId="2" xfId="2" applyNumberFormat="1" applyFont="1" applyFill="1" applyBorder="1" applyAlignment="1">
      <alignment horizontal="left" vertical="center" wrapText="1"/>
    </xf>
    <xf numFmtId="0" fontId="5" fillId="12" borderId="2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0" fontId="4" fillId="2" borderId="2" xfId="1" applyNumberFormat="1" applyFont="1" applyFill="1" applyBorder="1" applyAlignment="1">
      <alignment horizontal="left" vertical="center" wrapText="1"/>
    </xf>
    <xf numFmtId="0" fontId="4" fillId="2" borderId="2" xfId="1" applyNumberFormat="1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left" vertical="center" wrapText="1"/>
    </xf>
    <xf numFmtId="0" fontId="21" fillId="8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6" fillId="11" borderId="2" xfId="0" applyFont="1" applyFill="1" applyBorder="1" applyAlignment="1">
      <alignment horizontal="left"/>
    </xf>
    <xf numFmtId="0" fontId="17" fillId="11" borderId="2" xfId="0" applyFont="1" applyFill="1" applyBorder="1" applyAlignment="1">
      <alignment horizontal="left"/>
    </xf>
    <xf numFmtId="0" fontId="16" fillId="11" borderId="2" xfId="1" applyNumberFormat="1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16" fillId="11" borderId="4" xfId="0" applyFont="1" applyFill="1" applyBorder="1" applyAlignment="1">
      <alignment horizontal="left"/>
    </xf>
    <xf numFmtId="0" fontId="0" fillId="0" borderId="2" xfId="0" applyBorder="1"/>
    <xf numFmtId="0" fontId="18" fillId="6" borderId="3" xfId="0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0" fillId="0" borderId="0" xfId="0" applyBorder="1"/>
    <xf numFmtId="0" fontId="17" fillId="6" borderId="4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20" fontId="4" fillId="9" borderId="2" xfId="1" applyNumberFormat="1" applyFont="1" applyFill="1" applyBorder="1" applyAlignment="1">
      <alignment horizontal="left" vertical="center" wrapText="1"/>
    </xf>
    <xf numFmtId="0" fontId="4" fillId="7" borderId="2" xfId="1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21" fillId="8" borderId="5" xfId="0" applyFont="1" applyFill="1" applyBorder="1" applyAlignment="1">
      <alignment horizontal="left" vertical="center" wrapText="1"/>
    </xf>
    <xf numFmtId="0" fontId="22" fillId="0" borderId="0" xfId="0" applyFont="1" applyBorder="1"/>
    <xf numFmtId="0" fontId="23" fillId="0" borderId="0" xfId="1" applyFont="1" applyFill="1" applyBorder="1" applyAlignment="1">
      <alignment wrapText="1"/>
    </xf>
    <xf numFmtId="0" fontId="23" fillId="2" borderId="0" xfId="1" applyFont="1" applyFill="1" applyBorder="1" applyAlignment="1">
      <alignment horizontal="left" wrapText="1"/>
    </xf>
    <xf numFmtId="0" fontId="23" fillId="2" borderId="0" xfId="1" applyFont="1" applyFill="1" applyBorder="1" applyAlignment="1">
      <alignment wrapText="1"/>
    </xf>
    <xf numFmtId="0" fontId="5" fillId="6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4" fillId="6" borderId="2" xfId="2" applyNumberFormat="1" applyFont="1" applyFill="1" applyBorder="1" applyAlignment="1">
      <alignment horizontal="left" vertical="center" wrapText="1"/>
    </xf>
    <xf numFmtId="0" fontId="5" fillId="6" borderId="0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left" vertical="center" wrapText="1"/>
    </xf>
    <xf numFmtId="0" fontId="4" fillId="5" borderId="2" xfId="1" applyFont="1" applyFill="1" applyBorder="1" applyAlignment="1">
      <alignment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21" fillId="8" borderId="14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4" fillId="6" borderId="7" xfId="0" applyFont="1" applyFill="1" applyBorder="1"/>
    <xf numFmtId="0" fontId="4" fillId="6" borderId="7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vertical="center" wrapText="1"/>
    </xf>
    <xf numFmtId="0" fontId="13" fillId="6" borderId="5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5" fillId="13" borderId="2" xfId="0" applyFont="1" applyFill="1" applyBorder="1" applyAlignment="1">
      <alignment horizontal="left" vertical="center" wrapText="1"/>
    </xf>
    <xf numFmtId="0" fontId="4" fillId="0" borderId="6" xfId="0" applyFont="1" applyFill="1" applyBorder="1"/>
    <xf numFmtId="0" fontId="5" fillId="0" borderId="6" xfId="0" applyFont="1" applyFill="1" applyBorder="1"/>
    <xf numFmtId="0" fontId="5" fillId="9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0" fillId="2" borderId="4" xfId="0" applyNumberFormat="1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26" fillId="0" borderId="3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4" fillId="0" borderId="7" xfId="0" applyFont="1" applyFill="1" applyBorder="1"/>
    <xf numFmtId="0" fontId="5" fillId="0" borderId="7" xfId="0" applyFont="1" applyFill="1" applyBorder="1"/>
    <xf numFmtId="0" fontId="5" fillId="0" borderId="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7" borderId="0" xfId="0" applyFont="1" applyFill="1" applyAlignment="1">
      <alignment horizontal="left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5" fillId="9" borderId="7" xfId="0" applyFont="1" applyFill="1" applyBorder="1" applyAlignment="1">
      <alignment vertical="center"/>
    </xf>
    <xf numFmtId="0" fontId="5" fillId="9" borderId="6" xfId="0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 wrapText="1"/>
    </xf>
    <xf numFmtId="0" fontId="21" fillId="8" borderId="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1" fillId="8" borderId="15" xfId="0" applyFont="1" applyFill="1" applyBorder="1" applyAlignment="1">
      <alignment horizontal="left" vertical="center" wrapText="1"/>
    </xf>
    <xf numFmtId="0" fontId="21" fillId="8" borderId="7" xfId="0" applyFont="1" applyFill="1" applyBorder="1" applyAlignment="1">
      <alignment vertical="center"/>
    </xf>
    <xf numFmtId="0" fontId="21" fillId="7" borderId="0" xfId="0" applyFont="1" applyFill="1" applyBorder="1" applyAlignment="1">
      <alignment horizontal="left" vertical="center" wrapText="1"/>
    </xf>
    <xf numFmtId="0" fontId="21" fillId="8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/>
    </xf>
    <xf numFmtId="0" fontId="10" fillId="0" borderId="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/>
    </xf>
    <xf numFmtId="0" fontId="10" fillId="0" borderId="3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left"/>
    </xf>
    <xf numFmtId="0" fontId="10" fillId="0" borderId="3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7" xfId="0" applyFont="1" applyFill="1" applyBorder="1" applyAlignment="1">
      <alignment horizontal="left" vertical="center" wrapText="1"/>
    </xf>
    <xf numFmtId="0" fontId="27" fillId="8" borderId="2" xfId="1" applyFont="1" applyFill="1" applyBorder="1" applyAlignment="1">
      <alignment wrapText="1"/>
    </xf>
    <xf numFmtId="0" fontId="4" fillId="4" borderId="2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center" vertical="center" wrapText="1"/>
    </xf>
    <xf numFmtId="0" fontId="21" fillId="8" borderId="2" xfId="0" applyNumberFormat="1" applyFont="1" applyFill="1" applyBorder="1" applyAlignment="1">
      <alignment horizontal="left" vertical="center" wrapText="1"/>
    </xf>
    <xf numFmtId="0" fontId="5" fillId="14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5" fillId="11" borderId="2" xfId="0" applyFont="1" applyFill="1" applyBorder="1" applyAlignment="1">
      <alignment horizontal="left" vertical="center" wrapText="1"/>
    </xf>
    <xf numFmtId="0" fontId="5" fillId="11" borderId="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left" vertical="center" wrapText="1"/>
    </xf>
    <xf numFmtId="0" fontId="4" fillId="11" borderId="2" xfId="0" applyNumberFormat="1" applyFont="1" applyFill="1" applyBorder="1" applyAlignment="1">
      <alignment horizontal="left" vertical="center" wrapText="1"/>
    </xf>
    <xf numFmtId="0" fontId="5" fillId="11" borderId="2" xfId="0" applyFont="1" applyFill="1" applyBorder="1" applyAlignment="1">
      <alignment vertical="center"/>
    </xf>
    <xf numFmtId="0" fontId="4" fillId="11" borderId="7" xfId="0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2" applyNumberFormat="1" applyFont="1" applyFill="1" applyBorder="1" applyAlignment="1">
      <alignment horizontal="left" vertical="center" wrapText="1"/>
    </xf>
    <xf numFmtId="0" fontId="4" fillId="0" borderId="2" xfId="1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left" vertical="center" wrapText="1"/>
    </xf>
    <xf numFmtId="0" fontId="11" fillId="11" borderId="24" xfId="0" applyFont="1" applyFill="1" applyBorder="1" applyAlignment="1">
      <alignment horizontal="left" vertical="center" wrapText="1"/>
    </xf>
    <xf numFmtId="0" fontId="4" fillId="2" borderId="24" xfId="2" applyNumberFormat="1" applyFont="1" applyFill="1" applyBorder="1" applyAlignment="1">
      <alignment horizontal="left" vertical="center" wrapText="1"/>
    </xf>
    <xf numFmtId="0" fontId="4" fillId="2" borderId="24" xfId="1" applyNumberFormat="1" applyFont="1" applyFill="1" applyBorder="1" applyAlignment="1">
      <alignment horizontal="left" vertical="center" wrapText="1"/>
    </xf>
    <xf numFmtId="0" fontId="4" fillId="11" borderId="27" xfId="0" applyFont="1" applyFill="1" applyBorder="1" applyAlignment="1">
      <alignment horizontal="left" vertical="center" wrapText="1"/>
    </xf>
    <xf numFmtId="0" fontId="4" fillId="2" borderId="27" xfId="2" applyNumberFormat="1" applyFont="1" applyFill="1" applyBorder="1" applyAlignment="1">
      <alignment horizontal="left" vertical="center" wrapText="1"/>
    </xf>
    <xf numFmtId="0" fontId="4" fillId="2" borderId="27" xfId="1" applyNumberFormat="1" applyFont="1" applyFill="1" applyBorder="1" applyAlignment="1">
      <alignment horizontal="left" vertical="center" wrapText="1" shrinkToFit="1"/>
    </xf>
    <xf numFmtId="0" fontId="4" fillId="11" borderId="7" xfId="0" applyFont="1" applyFill="1" applyBorder="1" applyAlignment="1">
      <alignment vertical="center"/>
    </xf>
    <xf numFmtId="0" fontId="5" fillId="11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11" borderId="7" xfId="0" applyFont="1" applyFill="1" applyBorder="1" applyAlignment="1">
      <alignment vertical="center" wrapText="1"/>
    </xf>
    <xf numFmtId="0" fontId="4" fillId="11" borderId="7" xfId="0" applyFont="1" applyFill="1" applyBorder="1"/>
    <xf numFmtId="0" fontId="10" fillId="0" borderId="3" xfId="0" applyNumberFormat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20" fontId="4" fillId="0" borderId="3" xfId="1" applyNumberFormat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4" fillId="0" borderId="27" xfId="0" applyNumberFormat="1" applyFont="1" applyFill="1" applyBorder="1" applyAlignment="1">
      <alignment horizontal="left" vertical="center" wrapText="1"/>
    </xf>
    <xf numFmtId="0" fontId="4" fillId="0" borderId="28" xfId="0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4" fillId="0" borderId="24" xfId="1" applyFont="1" applyFill="1" applyBorder="1" applyAlignment="1">
      <alignment horizontal="left" vertical="center" wrapText="1"/>
    </xf>
    <xf numFmtId="0" fontId="4" fillId="0" borderId="27" xfId="1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4" borderId="2" xfId="0" applyNumberFormat="1" applyFont="1" applyFill="1" applyBorder="1" applyAlignment="1">
      <alignment horizontal="center" vertical="center" wrapText="1"/>
    </xf>
    <xf numFmtId="0" fontId="10" fillId="5" borderId="18" xfId="0" applyNumberFormat="1" applyFont="1" applyFill="1" applyBorder="1" applyAlignment="1">
      <alignment horizontal="center" vertical="center" wrapText="1"/>
    </xf>
    <xf numFmtId="0" fontId="10" fillId="5" borderId="22" xfId="0" applyNumberFormat="1" applyFont="1" applyFill="1" applyBorder="1" applyAlignment="1">
      <alignment horizontal="center" vertical="center" wrapText="1"/>
    </xf>
    <xf numFmtId="0" fontId="10" fillId="5" borderId="19" xfId="0" applyNumberFormat="1" applyFont="1" applyFill="1" applyBorder="1" applyAlignment="1">
      <alignment horizontal="center" vertical="center" wrapText="1"/>
    </xf>
    <xf numFmtId="0" fontId="10" fillId="5" borderId="21" xfId="0" applyNumberFormat="1" applyFont="1" applyFill="1" applyBorder="1" applyAlignment="1">
      <alignment horizontal="center" vertical="center" wrapText="1"/>
    </xf>
    <xf numFmtId="0" fontId="10" fillId="5" borderId="20" xfId="0" applyNumberFormat="1" applyFont="1" applyFill="1" applyBorder="1" applyAlignment="1">
      <alignment horizontal="center" vertical="center" wrapText="1"/>
    </xf>
    <xf numFmtId="0" fontId="10" fillId="5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horizontal="center" vertical="center" wrapText="1"/>
    </xf>
    <xf numFmtId="0" fontId="10" fillId="0" borderId="19" xfId="0" applyNumberFormat="1" applyFont="1" applyFill="1" applyBorder="1" applyAlignment="1">
      <alignment horizontal="center" vertical="center" wrapText="1"/>
    </xf>
    <xf numFmtId="0" fontId="10" fillId="0" borderId="20" xfId="0" applyNumberFormat="1" applyFont="1" applyFill="1" applyBorder="1" applyAlignment="1">
      <alignment horizontal="center" vertical="center" wrapText="1"/>
    </xf>
    <xf numFmtId="0" fontId="10" fillId="0" borderId="22" xfId="0" applyNumberFormat="1" applyFont="1" applyFill="1" applyBorder="1" applyAlignment="1">
      <alignment horizontal="center" vertical="center" wrapText="1"/>
    </xf>
    <xf numFmtId="0" fontId="10" fillId="0" borderId="2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center" vertical="center" textRotation="90" wrapText="1"/>
    </xf>
    <xf numFmtId="0" fontId="19" fillId="0" borderId="3" xfId="0" applyFont="1" applyBorder="1" applyAlignment="1">
      <alignment horizontal="center" vertical="center" textRotation="90" wrapText="1"/>
    </xf>
    <xf numFmtId="0" fontId="19" fillId="0" borderId="5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/>
    </xf>
    <xf numFmtId="0" fontId="4" fillId="0" borderId="24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mruColors>
      <color rgb="FFF4B084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1</xdr:col>
      <xdr:colOff>514350</xdr:colOff>
      <xdr:row>2</xdr:row>
      <xdr:rowOff>95250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1</xdr:col>
      <xdr:colOff>514350</xdr:colOff>
      <xdr:row>2</xdr:row>
      <xdr:rowOff>95250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8001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209549</xdr:colOff>
      <xdr:row>0</xdr:row>
      <xdr:rowOff>76200</xdr:rowOff>
    </xdr:from>
    <xdr:to>
      <xdr:col>1</xdr:col>
      <xdr:colOff>1767178</xdr:colOff>
      <xdr:row>3</xdr:row>
      <xdr:rowOff>174947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76200"/>
          <a:ext cx="1519529" cy="498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NIAJC\coordinacion\2018-2\planeacion\planeacion%20182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ARIOS NORTE"/>
      <sheetName val=" HOR NOCHE SUR"/>
      <sheetName val="CARGA DV2.0"/>
      <sheetName val="Sala Mac"/>
      <sheetName val="CIENCIAS HUMANAS"/>
      <sheetName val="Hoja1"/>
    </sheetNames>
    <sheetDataSet>
      <sheetData sheetId="0">
        <row r="22">
          <cell r="C22" t="str">
            <v>Historia del diseño 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4"/>
  <sheetViews>
    <sheetView topLeftCell="A46" zoomScale="80" zoomScaleNormal="80" workbookViewId="0">
      <selection activeCell="H87" sqref="H87"/>
    </sheetView>
  </sheetViews>
  <sheetFormatPr baseColWidth="10" defaultRowHeight="11.25"/>
  <cols>
    <col min="1" max="1" width="8.140625" style="65" bestFit="1" customWidth="1"/>
    <col min="2" max="2" width="9.42578125" style="65" customWidth="1"/>
    <col min="3" max="3" width="27.140625" style="65" customWidth="1"/>
    <col min="4" max="4" width="23.85546875" style="65" customWidth="1"/>
    <col min="5" max="5" width="8.7109375" style="65" bestFit="1" customWidth="1"/>
    <col min="6" max="6" width="10.7109375" style="65" bestFit="1" customWidth="1"/>
    <col min="7" max="7" width="9.28515625" style="65" bestFit="1" customWidth="1"/>
    <col min="8" max="8" width="10.7109375" style="65" customWidth="1"/>
    <col min="9" max="10" width="9.28515625" style="65" bestFit="1" customWidth="1"/>
    <col min="11" max="11" width="10.5703125" style="65" customWidth="1"/>
    <col min="12" max="12" width="13" style="73" bestFit="1" customWidth="1"/>
    <col min="13" max="13" width="10.140625" style="73" customWidth="1"/>
    <col min="14" max="14" width="26.85546875" style="165" customWidth="1"/>
    <col min="15" max="15" width="11.85546875" style="165" bestFit="1" customWidth="1"/>
    <col min="16" max="16" width="8.42578125" style="73" bestFit="1" customWidth="1"/>
    <col min="17" max="17" width="9.5703125" style="73" bestFit="1" customWidth="1"/>
    <col min="18" max="18" width="8.5703125" style="73" bestFit="1" customWidth="1"/>
    <col min="19" max="21" width="9.85546875" style="73" bestFit="1" customWidth="1"/>
    <col min="22" max="22" width="9.140625" style="73" bestFit="1" customWidth="1"/>
    <col min="23" max="209" width="11.42578125" style="73"/>
    <col min="210" max="210" width="9" style="73" customWidth="1"/>
    <col min="211" max="211" width="10.5703125" style="73" bestFit="1" customWidth="1"/>
    <col min="212" max="212" width="31.42578125" style="73" customWidth="1"/>
    <col min="213" max="213" width="21.28515625" style="73" customWidth="1"/>
    <col min="214" max="214" width="9.42578125" style="73" bestFit="1" customWidth="1"/>
    <col min="215" max="215" width="10.140625" style="73" bestFit="1" customWidth="1"/>
    <col min="216" max="216" width="11.28515625" style="73" customWidth="1"/>
    <col min="217" max="217" width="11.42578125" style="73" bestFit="1" customWidth="1"/>
    <col min="218" max="218" width="11.85546875" style="73" customWidth="1"/>
    <col min="219" max="219" width="10.140625" style="73" bestFit="1" customWidth="1"/>
    <col min="220" max="220" width="11.42578125" style="73" bestFit="1" customWidth="1"/>
    <col min="221" max="465" width="11.42578125" style="73"/>
    <col min="466" max="466" width="9" style="73" customWidth="1"/>
    <col min="467" max="467" width="10.5703125" style="73" bestFit="1" customWidth="1"/>
    <col min="468" max="468" width="31.42578125" style="73" customWidth="1"/>
    <col min="469" max="469" width="21.28515625" style="73" customWidth="1"/>
    <col min="470" max="470" width="9.42578125" style="73" bestFit="1" customWidth="1"/>
    <col min="471" max="471" width="10.140625" style="73" bestFit="1" customWidth="1"/>
    <col min="472" max="472" width="11.28515625" style="73" customWidth="1"/>
    <col min="473" max="473" width="11.42578125" style="73" bestFit="1" customWidth="1"/>
    <col min="474" max="474" width="11.85546875" style="73" customWidth="1"/>
    <col min="475" max="475" width="10.140625" style="73" bestFit="1" customWidth="1"/>
    <col min="476" max="476" width="11.42578125" style="73" bestFit="1" customWidth="1"/>
    <col min="477" max="721" width="11.42578125" style="73"/>
    <col min="722" max="722" width="9" style="73" customWidth="1"/>
    <col min="723" max="723" width="10.5703125" style="73" bestFit="1" customWidth="1"/>
    <col min="724" max="724" width="31.42578125" style="73" customWidth="1"/>
    <col min="725" max="725" width="21.28515625" style="73" customWidth="1"/>
    <col min="726" max="726" width="9.42578125" style="73" bestFit="1" customWidth="1"/>
    <col min="727" max="727" width="10.140625" style="73" bestFit="1" customWidth="1"/>
    <col min="728" max="728" width="11.28515625" style="73" customWidth="1"/>
    <col min="729" max="729" width="11.42578125" style="73" bestFit="1" customWidth="1"/>
    <col min="730" max="730" width="11.85546875" style="73" customWidth="1"/>
    <col min="731" max="731" width="10.140625" style="73" bestFit="1" customWidth="1"/>
    <col min="732" max="732" width="11.42578125" style="73" bestFit="1" customWidth="1"/>
    <col min="733" max="977" width="11.42578125" style="73"/>
    <col min="978" max="978" width="9" style="73" customWidth="1"/>
    <col min="979" max="979" width="10.5703125" style="73" bestFit="1" customWidth="1"/>
    <col min="980" max="980" width="31.42578125" style="73" customWidth="1"/>
    <col min="981" max="981" width="21.28515625" style="73" customWidth="1"/>
    <col min="982" max="982" width="9.42578125" style="73" bestFit="1" customWidth="1"/>
    <col min="983" max="983" width="10.140625" style="73" bestFit="1" customWidth="1"/>
    <col min="984" max="984" width="11.28515625" style="73" customWidth="1"/>
    <col min="985" max="985" width="11.42578125" style="73" bestFit="1" customWidth="1"/>
    <col min="986" max="986" width="11.85546875" style="73" customWidth="1"/>
    <col min="987" max="987" width="10.140625" style="73" bestFit="1" customWidth="1"/>
    <col min="988" max="988" width="11.42578125" style="73" bestFit="1" customWidth="1"/>
    <col min="989" max="1233" width="11.42578125" style="73"/>
    <col min="1234" max="1234" width="9" style="73" customWidth="1"/>
    <col min="1235" max="1235" width="10.5703125" style="73" bestFit="1" customWidth="1"/>
    <col min="1236" max="1236" width="31.42578125" style="73" customWidth="1"/>
    <col min="1237" max="1237" width="21.28515625" style="73" customWidth="1"/>
    <col min="1238" max="1238" width="9.42578125" style="73" bestFit="1" customWidth="1"/>
    <col min="1239" max="1239" width="10.140625" style="73" bestFit="1" customWidth="1"/>
    <col min="1240" max="1240" width="11.28515625" style="73" customWidth="1"/>
    <col min="1241" max="1241" width="11.42578125" style="73" bestFit="1" customWidth="1"/>
    <col min="1242" max="1242" width="11.85546875" style="73" customWidth="1"/>
    <col min="1243" max="1243" width="10.140625" style="73" bestFit="1" customWidth="1"/>
    <col min="1244" max="1244" width="11.42578125" style="73" bestFit="1" customWidth="1"/>
    <col min="1245" max="1489" width="11.42578125" style="73"/>
    <col min="1490" max="1490" width="9" style="73" customWidth="1"/>
    <col min="1491" max="1491" width="10.5703125" style="73" bestFit="1" customWidth="1"/>
    <col min="1492" max="1492" width="31.42578125" style="73" customWidth="1"/>
    <col min="1493" max="1493" width="21.28515625" style="73" customWidth="1"/>
    <col min="1494" max="1494" width="9.42578125" style="73" bestFit="1" customWidth="1"/>
    <col min="1495" max="1495" width="10.140625" style="73" bestFit="1" customWidth="1"/>
    <col min="1496" max="1496" width="11.28515625" style="73" customWidth="1"/>
    <col min="1497" max="1497" width="11.42578125" style="73" bestFit="1" customWidth="1"/>
    <col min="1498" max="1498" width="11.85546875" style="73" customWidth="1"/>
    <col min="1499" max="1499" width="10.140625" style="73" bestFit="1" customWidth="1"/>
    <col min="1500" max="1500" width="11.42578125" style="73" bestFit="1" customWidth="1"/>
    <col min="1501" max="1745" width="11.42578125" style="73"/>
    <col min="1746" max="1746" width="9" style="73" customWidth="1"/>
    <col min="1747" max="1747" width="10.5703125" style="73" bestFit="1" customWidth="1"/>
    <col min="1748" max="1748" width="31.42578125" style="73" customWidth="1"/>
    <col min="1749" max="1749" width="21.28515625" style="73" customWidth="1"/>
    <col min="1750" max="1750" width="9.42578125" style="73" bestFit="1" customWidth="1"/>
    <col min="1751" max="1751" width="10.140625" style="73" bestFit="1" customWidth="1"/>
    <col min="1752" max="1752" width="11.28515625" style="73" customWidth="1"/>
    <col min="1753" max="1753" width="11.42578125" style="73" bestFit="1" customWidth="1"/>
    <col min="1754" max="1754" width="11.85546875" style="73" customWidth="1"/>
    <col min="1755" max="1755" width="10.140625" style="73" bestFit="1" customWidth="1"/>
    <col min="1756" max="1756" width="11.42578125" style="73" bestFit="1" customWidth="1"/>
    <col min="1757" max="2001" width="11.42578125" style="73"/>
    <col min="2002" max="2002" width="9" style="73" customWidth="1"/>
    <col min="2003" max="2003" width="10.5703125" style="73" bestFit="1" customWidth="1"/>
    <col min="2004" max="2004" width="31.42578125" style="73" customWidth="1"/>
    <col min="2005" max="2005" width="21.28515625" style="73" customWidth="1"/>
    <col min="2006" max="2006" width="9.42578125" style="73" bestFit="1" customWidth="1"/>
    <col min="2007" max="2007" width="10.140625" style="73" bestFit="1" customWidth="1"/>
    <col min="2008" max="2008" width="11.28515625" style="73" customWidth="1"/>
    <col min="2009" max="2009" width="11.42578125" style="73" bestFit="1" customWidth="1"/>
    <col min="2010" max="2010" width="11.85546875" style="73" customWidth="1"/>
    <col min="2011" max="2011" width="10.140625" style="73" bestFit="1" customWidth="1"/>
    <col min="2012" max="2012" width="11.42578125" style="73" bestFit="1" customWidth="1"/>
    <col min="2013" max="2257" width="11.42578125" style="73"/>
    <col min="2258" max="2258" width="9" style="73" customWidth="1"/>
    <col min="2259" max="2259" width="10.5703125" style="73" bestFit="1" customWidth="1"/>
    <col min="2260" max="2260" width="31.42578125" style="73" customWidth="1"/>
    <col min="2261" max="2261" width="21.28515625" style="73" customWidth="1"/>
    <col min="2262" max="2262" width="9.42578125" style="73" bestFit="1" customWidth="1"/>
    <col min="2263" max="2263" width="10.140625" style="73" bestFit="1" customWidth="1"/>
    <col min="2264" max="2264" width="11.28515625" style="73" customWidth="1"/>
    <col min="2265" max="2265" width="11.42578125" style="73" bestFit="1" customWidth="1"/>
    <col min="2266" max="2266" width="11.85546875" style="73" customWidth="1"/>
    <col min="2267" max="2267" width="10.140625" style="73" bestFit="1" customWidth="1"/>
    <col min="2268" max="2268" width="11.42578125" style="73" bestFit="1" customWidth="1"/>
    <col min="2269" max="2513" width="11.42578125" style="73"/>
    <col min="2514" max="2514" width="9" style="73" customWidth="1"/>
    <col min="2515" max="2515" width="10.5703125" style="73" bestFit="1" customWidth="1"/>
    <col min="2516" max="2516" width="31.42578125" style="73" customWidth="1"/>
    <col min="2517" max="2517" width="21.28515625" style="73" customWidth="1"/>
    <col min="2518" max="2518" width="9.42578125" style="73" bestFit="1" customWidth="1"/>
    <col min="2519" max="2519" width="10.140625" style="73" bestFit="1" customWidth="1"/>
    <col min="2520" max="2520" width="11.28515625" style="73" customWidth="1"/>
    <col min="2521" max="2521" width="11.42578125" style="73" bestFit="1" customWidth="1"/>
    <col min="2522" max="2522" width="11.85546875" style="73" customWidth="1"/>
    <col min="2523" max="2523" width="10.140625" style="73" bestFit="1" customWidth="1"/>
    <col min="2524" max="2524" width="11.42578125" style="73" bestFit="1" customWidth="1"/>
    <col min="2525" max="2769" width="11.42578125" style="73"/>
    <col min="2770" max="2770" width="9" style="73" customWidth="1"/>
    <col min="2771" max="2771" width="10.5703125" style="73" bestFit="1" customWidth="1"/>
    <col min="2772" max="2772" width="31.42578125" style="73" customWidth="1"/>
    <col min="2773" max="2773" width="21.28515625" style="73" customWidth="1"/>
    <col min="2774" max="2774" width="9.42578125" style="73" bestFit="1" customWidth="1"/>
    <col min="2775" max="2775" width="10.140625" style="73" bestFit="1" customWidth="1"/>
    <col min="2776" max="2776" width="11.28515625" style="73" customWidth="1"/>
    <col min="2777" max="2777" width="11.42578125" style="73" bestFit="1" customWidth="1"/>
    <col min="2778" max="2778" width="11.85546875" style="73" customWidth="1"/>
    <col min="2779" max="2779" width="10.140625" style="73" bestFit="1" customWidth="1"/>
    <col min="2780" max="2780" width="11.42578125" style="73" bestFit="1" customWidth="1"/>
    <col min="2781" max="3025" width="11.42578125" style="73"/>
    <col min="3026" max="3026" width="9" style="73" customWidth="1"/>
    <col min="3027" max="3027" width="10.5703125" style="73" bestFit="1" customWidth="1"/>
    <col min="3028" max="3028" width="31.42578125" style="73" customWidth="1"/>
    <col min="3029" max="3029" width="21.28515625" style="73" customWidth="1"/>
    <col min="3030" max="3030" width="9.42578125" style="73" bestFit="1" customWidth="1"/>
    <col min="3031" max="3031" width="10.140625" style="73" bestFit="1" customWidth="1"/>
    <col min="3032" max="3032" width="11.28515625" style="73" customWidth="1"/>
    <col min="3033" max="3033" width="11.42578125" style="73" bestFit="1" customWidth="1"/>
    <col min="3034" max="3034" width="11.85546875" style="73" customWidth="1"/>
    <col min="3035" max="3035" width="10.140625" style="73" bestFit="1" customWidth="1"/>
    <col min="3036" max="3036" width="11.42578125" style="73" bestFit="1" customWidth="1"/>
    <col min="3037" max="3281" width="11.42578125" style="73"/>
    <col min="3282" max="3282" width="9" style="73" customWidth="1"/>
    <col min="3283" max="3283" width="10.5703125" style="73" bestFit="1" customWidth="1"/>
    <col min="3284" max="3284" width="31.42578125" style="73" customWidth="1"/>
    <col min="3285" max="3285" width="21.28515625" style="73" customWidth="1"/>
    <col min="3286" max="3286" width="9.42578125" style="73" bestFit="1" customWidth="1"/>
    <col min="3287" max="3287" width="10.140625" style="73" bestFit="1" customWidth="1"/>
    <col min="3288" max="3288" width="11.28515625" style="73" customWidth="1"/>
    <col min="3289" max="3289" width="11.42578125" style="73" bestFit="1" customWidth="1"/>
    <col min="3290" max="3290" width="11.85546875" style="73" customWidth="1"/>
    <col min="3291" max="3291" width="10.140625" style="73" bestFit="1" customWidth="1"/>
    <col min="3292" max="3292" width="11.42578125" style="73" bestFit="1" customWidth="1"/>
    <col min="3293" max="3537" width="11.42578125" style="73"/>
    <col min="3538" max="3538" width="9" style="73" customWidth="1"/>
    <col min="3539" max="3539" width="10.5703125" style="73" bestFit="1" customWidth="1"/>
    <col min="3540" max="3540" width="31.42578125" style="73" customWidth="1"/>
    <col min="3541" max="3541" width="21.28515625" style="73" customWidth="1"/>
    <col min="3542" max="3542" width="9.42578125" style="73" bestFit="1" customWidth="1"/>
    <col min="3543" max="3543" width="10.140625" style="73" bestFit="1" customWidth="1"/>
    <col min="3544" max="3544" width="11.28515625" style="73" customWidth="1"/>
    <col min="3545" max="3545" width="11.42578125" style="73" bestFit="1" customWidth="1"/>
    <col min="3546" max="3546" width="11.85546875" style="73" customWidth="1"/>
    <col min="3547" max="3547" width="10.140625" style="73" bestFit="1" customWidth="1"/>
    <col min="3548" max="3548" width="11.42578125" style="73" bestFit="1" customWidth="1"/>
    <col min="3549" max="3793" width="11.42578125" style="73"/>
    <col min="3794" max="3794" width="9" style="73" customWidth="1"/>
    <col min="3795" max="3795" width="10.5703125" style="73" bestFit="1" customWidth="1"/>
    <col min="3796" max="3796" width="31.42578125" style="73" customWidth="1"/>
    <col min="3797" max="3797" width="21.28515625" style="73" customWidth="1"/>
    <col min="3798" max="3798" width="9.42578125" style="73" bestFit="1" customWidth="1"/>
    <col min="3799" max="3799" width="10.140625" style="73" bestFit="1" customWidth="1"/>
    <col min="3800" max="3800" width="11.28515625" style="73" customWidth="1"/>
    <col min="3801" max="3801" width="11.42578125" style="73" bestFit="1" customWidth="1"/>
    <col min="3802" max="3802" width="11.85546875" style="73" customWidth="1"/>
    <col min="3803" max="3803" width="10.140625" style="73" bestFit="1" customWidth="1"/>
    <col min="3804" max="3804" width="11.42578125" style="73" bestFit="1" customWidth="1"/>
    <col min="3805" max="4049" width="11.42578125" style="73"/>
    <col min="4050" max="4050" width="9" style="73" customWidth="1"/>
    <col min="4051" max="4051" width="10.5703125" style="73" bestFit="1" customWidth="1"/>
    <col min="4052" max="4052" width="31.42578125" style="73" customWidth="1"/>
    <col min="4053" max="4053" width="21.28515625" style="73" customWidth="1"/>
    <col min="4054" max="4054" width="9.42578125" style="73" bestFit="1" customWidth="1"/>
    <col min="4055" max="4055" width="10.140625" style="73" bestFit="1" customWidth="1"/>
    <col min="4056" max="4056" width="11.28515625" style="73" customWidth="1"/>
    <col min="4057" max="4057" width="11.42578125" style="73" bestFit="1" customWidth="1"/>
    <col min="4058" max="4058" width="11.85546875" style="73" customWidth="1"/>
    <col min="4059" max="4059" width="10.140625" style="73" bestFit="1" customWidth="1"/>
    <col min="4060" max="4060" width="11.42578125" style="73" bestFit="1" customWidth="1"/>
    <col min="4061" max="4305" width="11.42578125" style="73"/>
    <col min="4306" max="4306" width="9" style="73" customWidth="1"/>
    <col min="4307" max="4307" width="10.5703125" style="73" bestFit="1" customWidth="1"/>
    <col min="4308" max="4308" width="31.42578125" style="73" customWidth="1"/>
    <col min="4309" max="4309" width="21.28515625" style="73" customWidth="1"/>
    <col min="4310" max="4310" width="9.42578125" style="73" bestFit="1" customWidth="1"/>
    <col min="4311" max="4311" width="10.140625" style="73" bestFit="1" customWidth="1"/>
    <col min="4312" max="4312" width="11.28515625" style="73" customWidth="1"/>
    <col min="4313" max="4313" width="11.42578125" style="73" bestFit="1" customWidth="1"/>
    <col min="4314" max="4314" width="11.85546875" style="73" customWidth="1"/>
    <col min="4315" max="4315" width="10.140625" style="73" bestFit="1" customWidth="1"/>
    <col min="4316" max="4316" width="11.42578125" style="73" bestFit="1" customWidth="1"/>
    <col min="4317" max="4561" width="11.42578125" style="73"/>
    <col min="4562" max="4562" width="9" style="73" customWidth="1"/>
    <col min="4563" max="4563" width="10.5703125" style="73" bestFit="1" customWidth="1"/>
    <col min="4564" max="4564" width="31.42578125" style="73" customWidth="1"/>
    <col min="4565" max="4565" width="21.28515625" style="73" customWidth="1"/>
    <col min="4566" max="4566" width="9.42578125" style="73" bestFit="1" customWidth="1"/>
    <col min="4567" max="4567" width="10.140625" style="73" bestFit="1" customWidth="1"/>
    <col min="4568" max="4568" width="11.28515625" style="73" customWidth="1"/>
    <col min="4569" max="4569" width="11.42578125" style="73" bestFit="1" customWidth="1"/>
    <col min="4570" max="4570" width="11.85546875" style="73" customWidth="1"/>
    <col min="4571" max="4571" width="10.140625" style="73" bestFit="1" customWidth="1"/>
    <col min="4572" max="4572" width="11.42578125" style="73" bestFit="1" customWidth="1"/>
    <col min="4573" max="4817" width="11.42578125" style="73"/>
    <col min="4818" max="4818" width="9" style="73" customWidth="1"/>
    <col min="4819" max="4819" width="10.5703125" style="73" bestFit="1" customWidth="1"/>
    <col min="4820" max="4820" width="31.42578125" style="73" customWidth="1"/>
    <col min="4821" max="4821" width="21.28515625" style="73" customWidth="1"/>
    <col min="4822" max="4822" width="9.42578125" style="73" bestFit="1" customWidth="1"/>
    <col min="4823" max="4823" width="10.140625" style="73" bestFit="1" customWidth="1"/>
    <col min="4824" max="4824" width="11.28515625" style="73" customWidth="1"/>
    <col min="4825" max="4825" width="11.42578125" style="73" bestFit="1" customWidth="1"/>
    <col min="4826" max="4826" width="11.85546875" style="73" customWidth="1"/>
    <col min="4827" max="4827" width="10.140625" style="73" bestFit="1" customWidth="1"/>
    <col min="4828" max="4828" width="11.42578125" style="73" bestFit="1" customWidth="1"/>
    <col min="4829" max="5073" width="11.42578125" style="73"/>
    <col min="5074" max="5074" width="9" style="73" customWidth="1"/>
    <col min="5075" max="5075" width="10.5703125" style="73" bestFit="1" customWidth="1"/>
    <col min="5076" max="5076" width="31.42578125" style="73" customWidth="1"/>
    <col min="5077" max="5077" width="21.28515625" style="73" customWidth="1"/>
    <col min="5078" max="5078" width="9.42578125" style="73" bestFit="1" customWidth="1"/>
    <col min="5079" max="5079" width="10.140625" style="73" bestFit="1" customWidth="1"/>
    <col min="5080" max="5080" width="11.28515625" style="73" customWidth="1"/>
    <col min="5081" max="5081" width="11.42578125" style="73" bestFit="1" customWidth="1"/>
    <col min="5082" max="5082" width="11.85546875" style="73" customWidth="1"/>
    <col min="5083" max="5083" width="10.140625" style="73" bestFit="1" customWidth="1"/>
    <col min="5084" max="5084" width="11.42578125" style="73" bestFit="1" customWidth="1"/>
    <col min="5085" max="5329" width="11.42578125" style="73"/>
    <col min="5330" max="5330" width="9" style="73" customWidth="1"/>
    <col min="5331" max="5331" width="10.5703125" style="73" bestFit="1" customWidth="1"/>
    <col min="5332" max="5332" width="31.42578125" style="73" customWidth="1"/>
    <col min="5333" max="5333" width="21.28515625" style="73" customWidth="1"/>
    <col min="5334" max="5334" width="9.42578125" style="73" bestFit="1" customWidth="1"/>
    <col min="5335" max="5335" width="10.140625" style="73" bestFit="1" customWidth="1"/>
    <col min="5336" max="5336" width="11.28515625" style="73" customWidth="1"/>
    <col min="5337" max="5337" width="11.42578125" style="73" bestFit="1" customWidth="1"/>
    <col min="5338" max="5338" width="11.85546875" style="73" customWidth="1"/>
    <col min="5339" max="5339" width="10.140625" style="73" bestFit="1" customWidth="1"/>
    <col min="5340" max="5340" width="11.42578125" style="73" bestFit="1" customWidth="1"/>
    <col min="5341" max="5585" width="11.42578125" style="73"/>
    <col min="5586" max="5586" width="9" style="73" customWidth="1"/>
    <col min="5587" max="5587" width="10.5703125" style="73" bestFit="1" customWidth="1"/>
    <col min="5588" max="5588" width="31.42578125" style="73" customWidth="1"/>
    <col min="5589" max="5589" width="21.28515625" style="73" customWidth="1"/>
    <col min="5590" max="5590" width="9.42578125" style="73" bestFit="1" customWidth="1"/>
    <col min="5591" max="5591" width="10.140625" style="73" bestFit="1" customWidth="1"/>
    <col min="5592" max="5592" width="11.28515625" style="73" customWidth="1"/>
    <col min="5593" max="5593" width="11.42578125" style="73" bestFit="1" customWidth="1"/>
    <col min="5594" max="5594" width="11.85546875" style="73" customWidth="1"/>
    <col min="5595" max="5595" width="10.140625" style="73" bestFit="1" customWidth="1"/>
    <col min="5596" max="5596" width="11.42578125" style="73" bestFit="1" customWidth="1"/>
    <col min="5597" max="5841" width="11.42578125" style="73"/>
    <col min="5842" max="5842" width="9" style="73" customWidth="1"/>
    <col min="5843" max="5843" width="10.5703125" style="73" bestFit="1" customWidth="1"/>
    <col min="5844" max="5844" width="31.42578125" style="73" customWidth="1"/>
    <col min="5845" max="5845" width="21.28515625" style="73" customWidth="1"/>
    <col min="5846" max="5846" width="9.42578125" style="73" bestFit="1" customWidth="1"/>
    <col min="5847" max="5847" width="10.140625" style="73" bestFit="1" customWidth="1"/>
    <col min="5848" max="5848" width="11.28515625" style="73" customWidth="1"/>
    <col min="5849" max="5849" width="11.42578125" style="73" bestFit="1" customWidth="1"/>
    <col min="5850" max="5850" width="11.85546875" style="73" customWidth="1"/>
    <col min="5851" max="5851" width="10.140625" style="73" bestFit="1" customWidth="1"/>
    <col min="5852" max="5852" width="11.42578125" style="73" bestFit="1" customWidth="1"/>
    <col min="5853" max="6097" width="11.42578125" style="73"/>
    <col min="6098" max="6098" width="9" style="73" customWidth="1"/>
    <col min="6099" max="6099" width="10.5703125" style="73" bestFit="1" customWidth="1"/>
    <col min="6100" max="6100" width="31.42578125" style="73" customWidth="1"/>
    <col min="6101" max="6101" width="21.28515625" style="73" customWidth="1"/>
    <col min="6102" max="6102" width="9.42578125" style="73" bestFit="1" customWidth="1"/>
    <col min="6103" max="6103" width="10.140625" style="73" bestFit="1" customWidth="1"/>
    <col min="6104" max="6104" width="11.28515625" style="73" customWidth="1"/>
    <col min="6105" max="6105" width="11.42578125" style="73" bestFit="1" customWidth="1"/>
    <col min="6106" max="6106" width="11.85546875" style="73" customWidth="1"/>
    <col min="6107" max="6107" width="10.140625" style="73" bestFit="1" customWidth="1"/>
    <col min="6108" max="6108" width="11.42578125" style="73" bestFit="1" customWidth="1"/>
    <col min="6109" max="6353" width="11.42578125" style="73"/>
    <col min="6354" max="6354" width="9" style="73" customWidth="1"/>
    <col min="6355" max="6355" width="10.5703125" style="73" bestFit="1" customWidth="1"/>
    <col min="6356" max="6356" width="31.42578125" style="73" customWidth="1"/>
    <col min="6357" max="6357" width="21.28515625" style="73" customWidth="1"/>
    <col min="6358" max="6358" width="9.42578125" style="73" bestFit="1" customWidth="1"/>
    <col min="6359" max="6359" width="10.140625" style="73" bestFit="1" customWidth="1"/>
    <col min="6360" max="6360" width="11.28515625" style="73" customWidth="1"/>
    <col min="6361" max="6361" width="11.42578125" style="73" bestFit="1" customWidth="1"/>
    <col min="6362" max="6362" width="11.85546875" style="73" customWidth="1"/>
    <col min="6363" max="6363" width="10.140625" style="73" bestFit="1" customWidth="1"/>
    <col min="6364" max="6364" width="11.42578125" style="73" bestFit="1" customWidth="1"/>
    <col min="6365" max="6609" width="11.42578125" style="73"/>
    <col min="6610" max="6610" width="9" style="73" customWidth="1"/>
    <col min="6611" max="6611" width="10.5703125" style="73" bestFit="1" customWidth="1"/>
    <col min="6612" max="6612" width="31.42578125" style="73" customWidth="1"/>
    <col min="6613" max="6613" width="21.28515625" style="73" customWidth="1"/>
    <col min="6614" max="6614" width="9.42578125" style="73" bestFit="1" customWidth="1"/>
    <col min="6615" max="6615" width="10.140625" style="73" bestFit="1" customWidth="1"/>
    <col min="6616" max="6616" width="11.28515625" style="73" customWidth="1"/>
    <col min="6617" max="6617" width="11.42578125" style="73" bestFit="1" customWidth="1"/>
    <col min="6618" max="6618" width="11.85546875" style="73" customWidth="1"/>
    <col min="6619" max="6619" width="10.140625" style="73" bestFit="1" customWidth="1"/>
    <col min="6620" max="6620" width="11.42578125" style="73" bestFit="1" customWidth="1"/>
    <col min="6621" max="6865" width="11.42578125" style="73"/>
    <col min="6866" max="6866" width="9" style="73" customWidth="1"/>
    <col min="6867" max="6867" width="10.5703125" style="73" bestFit="1" customWidth="1"/>
    <col min="6868" max="6868" width="31.42578125" style="73" customWidth="1"/>
    <col min="6869" max="6869" width="21.28515625" style="73" customWidth="1"/>
    <col min="6870" max="6870" width="9.42578125" style="73" bestFit="1" customWidth="1"/>
    <col min="6871" max="6871" width="10.140625" style="73" bestFit="1" customWidth="1"/>
    <col min="6872" max="6872" width="11.28515625" style="73" customWidth="1"/>
    <col min="6873" max="6873" width="11.42578125" style="73" bestFit="1" customWidth="1"/>
    <col min="6874" max="6874" width="11.85546875" style="73" customWidth="1"/>
    <col min="6875" max="6875" width="10.140625" style="73" bestFit="1" customWidth="1"/>
    <col min="6876" max="6876" width="11.42578125" style="73" bestFit="1" customWidth="1"/>
    <col min="6877" max="7121" width="11.42578125" style="73"/>
    <col min="7122" max="7122" width="9" style="73" customWidth="1"/>
    <col min="7123" max="7123" width="10.5703125" style="73" bestFit="1" customWidth="1"/>
    <col min="7124" max="7124" width="31.42578125" style="73" customWidth="1"/>
    <col min="7125" max="7125" width="21.28515625" style="73" customWidth="1"/>
    <col min="7126" max="7126" width="9.42578125" style="73" bestFit="1" customWidth="1"/>
    <col min="7127" max="7127" width="10.140625" style="73" bestFit="1" customWidth="1"/>
    <col min="7128" max="7128" width="11.28515625" style="73" customWidth="1"/>
    <col min="7129" max="7129" width="11.42578125" style="73" bestFit="1" customWidth="1"/>
    <col min="7130" max="7130" width="11.85546875" style="73" customWidth="1"/>
    <col min="7131" max="7131" width="10.140625" style="73" bestFit="1" customWidth="1"/>
    <col min="7132" max="7132" width="11.42578125" style="73" bestFit="1" customWidth="1"/>
    <col min="7133" max="7377" width="11.42578125" style="73"/>
    <col min="7378" max="7378" width="9" style="73" customWidth="1"/>
    <col min="7379" max="7379" width="10.5703125" style="73" bestFit="1" customWidth="1"/>
    <col min="7380" max="7380" width="31.42578125" style="73" customWidth="1"/>
    <col min="7381" max="7381" width="21.28515625" style="73" customWidth="1"/>
    <col min="7382" max="7382" width="9.42578125" style="73" bestFit="1" customWidth="1"/>
    <col min="7383" max="7383" width="10.140625" style="73" bestFit="1" customWidth="1"/>
    <col min="7384" max="7384" width="11.28515625" style="73" customWidth="1"/>
    <col min="7385" max="7385" width="11.42578125" style="73" bestFit="1" customWidth="1"/>
    <col min="7386" max="7386" width="11.85546875" style="73" customWidth="1"/>
    <col min="7387" max="7387" width="10.140625" style="73" bestFit="1" customWidth="1"/>
    <col min="7388" max="7388" width="11.42578125" style="73" bestFit="1" customWidth="1"/>
    <col min="7389" max="7633" width="11.42578125" style="73"/>
    <col min="7634" max="7634" width="9" style="73" customWidth="1"/>
    <col min="7635" max="7635" width="10.5703125" style="73" bestFit="1" customWidth="1"/>
    <col min="7636" max="7636" width="31.42578125" style="73" customWidth="1"/>
    <col min="7637" max="7637" width="21.28515625" style="73" customWidth="1"/>
    <col min="7638" max="7638" width="9.42578125" style="73" bestFit="1" customWidth="1"/>
    <col min="7639" max="7639" width="10.140625" style="73" bestFit="1" customWidth="1"/>
    <col min="7640" max="7640" width="11.28515625" style="73" customWidth="1"/>
    <col min="7641" max="7641" width="11.42578125" style="73" bestFit="1" customWidth="1"/>
    <col min="7642" max="7642" width="11.85546875" style="73" customWidth="1"/>
    <col min="7643" max="7643" width="10.140625" style="73" bestFit="1" customWidth="1"/>
    <col min="7644" max="7644" width="11.42578125" style="73" bestFit="1" customWidth="1"/>
    <col min="7645" max="7889" width="11.42578125" style="73"/>
    <col min="7890" max="7890" width="9" style="73" customWidth="1"/>
    <col min="7891" max="7891" width="10.5703125" style="73" bestFit="1" customWidth="1"/>
    <col min="7892" max="7892" width="31.42578125" style="73" customWidth="1"/>
    <col min="7893" max="7893" width="21.28515625" style="73" customWidth="1"/>
    <col min="7894" max="7894" width="9.42578125" style="73" bestFit="1" customWidth="1"/>
    <col min="7895" max="7895" width="10.140625" style="73" bestFit="1" customWidth="1"/>
    <col min="7896" max="7896" width="11.28515625" style="73" customWidth="1"/>
    <col min="7897" max="7897" width="11.42578125" style="73" bestFit="1" customWidth="1"/>
    <col min="7898" max="7898" width="11.85546875" style="73" customWidth="1"/>
    <col min="7899" max="7899" width="10.140625" style="73" bestFit="1" customWidth="1"/>
    <col min="7900" max="7900" width="11.42578125" style="73" bestFit="1" customWidth="1"/>
    <col min="7901" max="8145" width="11.42578125" style="73"/>
    <col min="8146" max="8146" width="9" style="73" customWidth="1"/>
    <col min="8147" max="8147" width="10.5703125" style="73" bestFit="1" customWidth="1"/>
    <col min="8148" max="8148" width="31.42578125" style="73" customWidth="1"/>
    <col min="8149" max="8149" width="21.28515625" style="73" customWidth="1"/>
    <col min="8150" max="8150" width="9.42578125" style="73" bestFit="1" customWidth="1"/>
    <col min="8151" max="8151" width="10.140625" style="73" bestFit="1" customWidth="1"/>
    <col min="8152" max="8152" width="11.28515625" style="73" customWidth="1"/>
    <col min="8153" max="8153" width="11.42578125" style="73" bestFit="1" customWidth="1"/>
    <col min="8154" max="8154" width="11.85546875" style="73" customWidth="1"/>
    <col min="8155" max="8155" width="10.140625" style="73" bestFit="1" customWidth="1"/>
    <col min="8156" max="8156" width="11.42578125" style="73" bestFit="1" customWidth="1"/>
    <col min="8157" max="8401" width="11.42578125" style="73"/>
    <col min="8402" max="8402" width="9" style="73" customWidth="1"/>
    <col min="8403" max="8403" width="10.5703125" style="73" bestFit="1" customWidth="1"/>
    <col min="8404" max="8404" width="31.42578125" style="73" customWidth="1"/>
    <col min="8405" max="8405" width="21.28515625" style="73" customWidth="1"/>
    <col min="8406" max="8406" width="9.42578125" style="73" bestFit="1" customWidth="1"/>
    <col min="8407" max="8407" width="10.140625" style="73" bestFit="1" customWidth="1"/>
    <col min="8408" max="8408" width="11.28515625" style="73" customWidth="1"/>
    <col min="8409" max="8409" width="11.42578125" style="73" bestFit="1" customWidth="1"/>
    <col min="8410" max="8410" width="11.85546875" style="73" customWidth="1"/>
    <col min="8411" max="8411" width="10.140625" style="73" bestFit="1" customWidth="1"/>
    <col min="8412" max="8412" width="11.42578125" style="73" bestFit="1" customWidth="1"/>
    <col min="8413" max="8657" width="11.42578125" style="73"/>
    <col min="8658" max="8658" width="9" style="73" customWidth="1"/>
    <col min="8659" max="8659" width="10.5703125" style="73" bestFit="1" customWidth="1"/>
    <col min="8660" max="8660" width="31.42578125" style="73" customWidth="1"/>
    <col min="8661" max="8661" width="21.28515625" style="73" customWidth="1"/>
    <col min="8662" max="8662" width="9.42578125" style="73" bestFit="1" customWidth="1"/>
    <col min="8663" max="8663" width="10.140625" style="73" bestFit="1" customWidth="1"/>
    <col min="8664" max="8664" width="11.28515625" style="73" customWidth="1"/>
    <col min="8665" max="8665" width="11.42578125" style="73" bestFit="1" customWidth="1"/>
    <col min="8666" max="8666" width="11.85546875" style="73" customWidth="1"/>
    <col min="8667" max="8667" width="10.140625" style="73" bestFit="1" customWidth="1"/>
    <col min="8668" max="8668" width="11.42578125" style="73" bestFit="1" customWidth="1"/>
    <col min="8669" max="8913" width="11.42578125" style="73"/>
    <col min="8914" max="8914" width="9" style="73" customWidth="1"/>
    <col min="8915" max="8915" width="10.5703125" style="73" bestFit="1" customWidth="1"/>
    <col min="8916" max="8916" width="31.42578125" style="73" customWidth="1"/>
    <col min="8917" max="8917" width="21.28515625" style="73" customWidth="1"/>
    <col min="8918" max="8918" width="9.42578125" style="73" bestFit="1" customWidth="1"/>
    <col min="8919" max="8919" width="10.140625" style="73" bestFit="1" customWidth="1"/>
    <col min="8920" max="8920" width="11.28515625" style="73" customWidth="1"/>
    <col min="8921" max="8921" width="11.42578125" style="73" bestFit="1" customWidth="1"/>
    <col min="8922" max="8922" width="11.85546875" style="73" customWidth="1"/>
    <col min="8923" max="8923" width="10.140625" style="73" bestFit="1" customWidth="1"/>
    <col min="8924" max="8924" width="11.42578125" style="73" bestFit="1" customWidth="1"/>
    <col min="8925" max="9169" width="11.42578125" style="73"/>
    <col min="9170" max="9170" width="9" style="73" customWidth="1"/>
    <col min="9171" max="9171" width="10.5703125" style="73" bestFit="1" customWidth="1"/>
    <col min="9172" max="9172" width="31.42578125" style="73" customWidth="1"/>
    <col min="9173" max="9173" width="21.28515625" style="73" customWidth="1"/>
    <col min="9174" max="9174" width="9.42578125" style="73" bestFit="1" customWidth="1"/>
    <col min="9175" max="9175" width="10.140625" style="73" bestFit="1" customWidth="1"/>
    <col min="9176" max="9176" width="11.28515625" style="73" customWidth="1"/>
    <col min="9177" max="9177" width="11.42578125" style="73" bestFit="1" customWidth="1"/>
    <col min="9178" max="9178" width="11.85546875" style="73" customWidth="1"/>
    <col min="9179" max="9179" width="10.140625" style="73" bestFit="1" customWidth="1"/>
    <col min="9180" max="9180" width="11.42578125" style="73" bestFit="1" customWidth="1"/>
    <col min="9181" max="9425" width="11.42578125" style="73"/>
    <col min="9426" max="9426" width="9" style="73" customWidth="1"/>
    <col min="9427" max="9427" width="10.5703125" style="73" bestFit="1" customWidth="1"/>
    <col min="9428" max="9428" width="31.42578125" style="73" customWidth="1"/>
    <col min="9429" max="9429" width="21.28515625" style="73" customWidth="1"/>
    <col min="9430" max="9430" width="9.42578125" style="73" bestFit="1" customWidth="1"/>
    <col min="9431" max="9431" width="10.140625" style="73" bestFit="1" customWidth="1"/>
    <col min="9432" max="9432" width="11.28515625" style="73" customWidth="1"/>
    <col min="9433" max="9433" width="11.42578125" style="73" bestFit="1" customWidth="1"/>
    <col min="9434" max="9434" width="11.85546875" style="73" customWidth="1"/>
    <col min="9435" max="9435" width="10.140625" style="73" bestFit="1" customWidth="1"/>
    <col min="9436" max="9436" width="11.42578125" style="73" bestFit="1" customWidth="1"/>
    <col min="9437" max="9681" width="11.42578125" style="73"/>
    <col min="9682" max="9682" width="9" style="73" customWidth="1"/>
    <col min="9683" max="9683" width="10.5703125" style="73" bestFit="1" customWidth="1"/>
    <col min="9684" max="9684" width="31.42578125" style="73" customWidth="1"/>
    <col min="9685" max="9685" width="21.28515625" style="73" customWidth="1"/>
    <col min="9686" max="9686" width="9.42578125" style="73" bestFit="1" customWidth="1"/>
    <col min="9687" max="9687" width="10.140625" style="73" bestFit="1" customWidth="1"/>
    <col min="9688" max="9688" width="11.28515625" style="73" customWidth="1"/>
    <col min="9689" max="9689" width="11.42578125" style="73" bestFit="1" customWidth="1"/>
    <col min="9690" max="9690" width="11.85546875" style="73" customWidth="1"/>
    <col min="9691" max="9691" width="10.140625" style="73" bestFit="1" customWidth="1"/>
    <col min="9692" max="9692" width="11.42578125" style="73" bestFit="1" customWidth="1"/>
    <col min="9693" max="9937" width="11.42578125" style="73"/>
    <col min="9938" max="9938" width="9" style="73" customWidth="1"/>
    <col min="9939" max="9939" width="10.5703125" style="73" bestFit="1" customWidth="1"/>
    <col min="9940" max="9940" width="31.42578125" style="73" customWidth="1"/>
    <col min="9941" max="9941" width="21.28515625" style="73" customWidth="1"/>
    <col min="9942" max="9942" width="9.42578125" style="73" bestFit="1" customWidth="1"/>
    <col min="9943" max="9943" width="10.140625" style="73" bestFit="1" customWidth="1"/>
    <col min="9944" max="9944" width="11.28515625" style="73" customWidth="1"/>
    <col min="9945" max="9945" width="11.42578125" style="73" bestFit="1" customWidth="1"/>
    <col min="9946" max="9946" width="11.85546875" style="73" customWidth="1"/>
    <col min="9947" max="9947" width="10.140625" style="73" bestFit="1" customWidth="1"/>
    <col min="9948" max="9948" width="11.42578125" style="73" bestFit="1" customWidth="1"/>
    <col min="9949" max="10193" width="11.42578125" style="73"/>
    <col min="10194" max="10194" width="9" style="73" customWidth="1"/>
    <col min="10195" max="10195" width="10.5703125" style="73" bestFit="1" customWidth="1"/>
    <col min="10196" max="10196" width="31.42578125" style="73" customWidth="1"/>
    <col min="10197" max="10197" width="21.28515625" style="73" customWidth="1"/>
    <col min="10198" max="10198" width="9.42578125" style="73" bestFit="1" customWidth="1"/>
    <col min="10199" max="10199" width="10.140625" style="73" bestFit="1" customWidth="1"/>
    <col min="10200" max="10200" width="11.28515625" style="73" customWidth="1"/>
    <col min="10201" max="10201" width="11.42578125" style="73" bestFit="1" customWidth="1"/>
    <col min="10202" max="10202" width="11.85546875" style="73" customWidth="1"/>
    <col min="10203" max="10203" width="10.140625" style="73" bestFit="1" customWidth="1"/>
    <col min="10204" max="10204" width="11.42578125" style="73" bestFit="1" customWidth="1"/>
    <col min="10205" max="10449" width="11.42578125" style="73"/>
    <col min="10450" max="10450" width="9" style="73" customWidth="1"/>
    <col min="10451" max="10451" width="10.5703125" style="73" bestFit="1" customWidth="1"/>
    <col min="10452" max="10452" width="31.42578125" style="73" customWidth="1"/>
    <col min="10453" max="10453" width="21.28515625" style="73" customWidth="1"/>
    <col min="10454" max="10454" width="9.42578125" style="73" bestFit="1" customWidth="1"/>
    <col min="10455" max="10455" width="10.140625" style="73" bestFit="1" customWidth="1"/>
    <col min="10456" max="10456" width="11.28515625" style="73" customWidth="1"/>
    <col min="10457" max="10457" width="11.42578125" style="73" bestFit="1" customWidth="1"/>
    <col min="10458" max="10458" width="11.85546875" style="73" customWidth="1"/>
    <col min="10459" max="10459" width="10.140625" style="73" bestFit="1" customWidth="1"/>
    <col min="10460" max="10460" width="11.42578125" style="73" bestFit="1" customWidth="1"/>
    <col min="10461" max="10705" width="11.42578125" style="73"/>
    <col min="10706" max="10706" width="9" style="73" customWidth="1"/>
    <col min="10707" max="10707" width="10.5703125" style="73" bestFit="1" customWidth="1"/>
    <col min="10708" max="10708" width="31.42578125" style="73" customWidth="1"/>
    <col min="10709" max="10709" width="21.28515625" style="73" customWidth="1"/>
    <col min="10710" max="10710" width="9.42578125" style="73" bestFit="1" customWidth="1"/>
    <col min="10711" max="10711" width="10.140625" style="73" bestFit="1" customWidth="1"/>
    <col min="10712" max="10712" width="11.28515625" style="73" customWidth="1"/>
    <col min="10713" max="10713" width="11.42578125" style="73" bestFit="1" customWidth="1"/>
    <col min="10714" max="10714" width="11.85546875" style="73" customWidth="1"/>
    <col min="10715" max="10715" width="10.140625" style="73" bestFit="1" customWidth="1"/>
    <col min="10716" max="10716" width="11.42578125" style="73" bestFit="1" customWidth="1"/>
    <col min="10717" max="10961" width="11.42578125" style="73"/>
    <col min="10962" max="10962" width="9" style="73" customWidth="1"/>
    <col min="10963" max="10963" width="10.5703125" style="73" bestFit="1" customWidth="1"/>
    <col min="10964" max="10964" width="31.42578125" style="73" customWidth="1"/>
    <col min="10965" max="10965" width="21.28515625" style="73" customWidth="1"/>
    <col min="10966" max="10966" width="9.42578125" style="73" bestFit="1" customWidth="1"/>
    <col min="10967" max="10967" width="10.140625" style="73" bestFit="1" customWidth="1"/>
    <col min="10968" max="10968" width="11.28515625" style="73" customWidth="1"/>
    <col min="10969" max="10969" width="11.42578125" style="73" bestFit="1" customWidth="1"/>
    <col min="10970" max="10970" width="11.85546875" style="73" customWidth="1"/>
    <col min="10971" max="10971" width="10.140625" style="73" bestFit="1" customWidth="1"/>
    <col min="10972" max="10972" width="11.42578125" style="73" bestFit="1" customWidth="1"/>
    <col min="10973" max="11217" width="11.42578125" style="73"/>
    <col min="11218" max="11218" width="9" style="73" customWidth="1"/>
    <col min="11219" max="11219" width="10.5703125" style="73" bestFit="1" customWidth="1"/>
    <col min="11220" max="11220" width="31.42578125" style="73" customWidth="1"/>
    <col min="11221" max="11221" width="21.28515625" style="73" customWidth="1"/>
    <col min="11222" max="11222" width="9.42578125" style="73" bestFit="1" customWidth="1"/>
    <col min="11223" max="11223" width="10.140625" style="73" bestFit="1" customWidth="1"/>
    <col min="11224" max="11224" width="11.28515625" style="73" customWidth="1"/>
    <col min="11225" max="11225" width="11.42578125" style="73" bestFit="1" customWidth="1"/>
    <col min="11226" max="11226" width="11.85546875" style="73" customWidth="1"/>
    <col min="11227" max="11227" width="10.140625" style="73" bestFit="1" customWidth="1"/>
    <col min="11228" max="11228" width="11.42578125" style="73" bestFit="1" customWidth="1"/>
    <col min="11229" max="11473" width="11.42578125" style="73"/>
    <col min="11474" max="11474" width="9" style="73" customWidth="1"/>
    <col min="11475" max="11475" width="10.5703125" style="73" bestFit="1" customWidth="1"/>
    <col min="11476" max="11476" width="31.42578125" style="73" customWidth="1"/>
    <col min="11477" max="11477" width="21.28515625" style="73" customWidth="1"/>
    <col min="11478" max="11478" width="9.42578125" style="73" bestFit="1" customWidth="1"/>
    <col min="11479" max="11479" width="10.140625" style="73" bestFit="1" customWidth="1"/>
    <col min="11480" max="11480" width="11.28515625" style="73" customWidth="1"/>
    <col min="11481" max="11481" width="11.42578125" style="73" bestFit="1" customWidth="1"/>
    <col min="11482" max="11482" width="11.85546875" style="73" customWidth="1"/>
    <col min="11483" max="11483" width="10.140625" style="73" bestFit="1" customWidth="1"/>
    <col min="11484" max="11484" width="11.42578125" style="73" bestFit="1" customWidth="1"/>
    <col min="11485" max="11729" width="11.42578125" style="73"/>
    <col min="11730" max="11730" width="9" style="73" customWidth="1"/>
    <col min="11731" max="11731" width="10.5703125" style="73" bestFit="1" customWidth="1"/>
    <col min="11732" max="11732" width="31.42578125" style="73" customWidth="1"/>
    <col min="11733" max="11733" width="21.28515625" style="73" customWidth="1"/>
    <col min="11734" max="11734" width="9.42578125" style="73" bestFit="1" customWidth="1"/>
    <col min="11735" max="11735" width="10.140625" style="73" bestFit="1" customWidth="1"/>
    <col min="11736" max="11736" width="11.28515625" style="73" customWidth="1"/>
    <col min="11737" max="11737" width="11.42578125" style="73" bestFit="1" customWidth="1"/>
    <col min="11738" max="11738" width="11.85546875" style="73" customWidth="1"/>
    <col min="11739" max="11739" width="10.140625" style="73" bestFit="1" customWidth="1"/>
    <col min="11740" max="11740" width="11.42578125" style="73" bestFit="1" customWidth="1"/>
    <col min="11741" max="11985" width="11.42578125" style="73"/>
    <col min="11986" max="11986" width="9" style="73" customWidth="1"/>
    <col min="11987" max="11987" width="10.5703125" style="73" bestFit="1" customWidth="1"/>
    <col min="11988" max="11988" width="31.42578125" style="73" customWidth="1"/>
    <col min="11989" max="11989" width="21.28515625" style="73" customWidth="1"/>
    <col min="11990" max="11990" width="9.42578125" style="73" bestFit="1" customWidth="1"/>
    <col min="11991" max="11991" width="10.140625" style="73" bestFit="1" customWidth="1"/>
    <col min="11992" max="11992" width="11.28515625" style="73" customWidth="1"/>
    <col min="11993" max="11993" width="11.42578125" style="73" bestFit="1" customWidth="1"/>
    <col min="11994" max="11994" width="11.85546875" style="73" customWidth="1"/>
    <col min="11995" max="11995" width="10.140625" style="73" bestFit="1" customWidth="1"/>
    <col min="11996" max="11996" width="11.42578125" style="73" bestFit="1" customWidth="1"/>
    <col min="11997" max="12241" width="11.42578125" style="73"/>
    <col min="12242" max="12242" width="9" style="73" customWidth="1"/>
    <col min="12243" max="12243" width="10.5703125" style="73" bestFit="1" customWidth="1"/>
    <col min="12244" max="12244" width="31.42578125" style="73" customWidth="1"/>
    <col min="12245" max="12245" width="21.28515625" style="73" customWidth="1"/>
    <col min="12246" max="12246" width="9.42578125" style="73" bestFit="1" customWidth="1"/>
    <col min="12247" max="12247" width="10.140625" style="73" bestFit="1" customWidth="1"/>
    <col min="12248" max="12248" width="11.28515625" style="73" customWidth="1"/>
    <col min="12249" max="12249" width="11.42578125" style="73" bestFit="1" customWidth="1"/>
    <col min="12250" max="12250" width="11.85546875" style="73" customWidth="1"/>
    <col min="12251" max="12251" width="10.140625" style="73" bestFit="1" customWidth="1"/>
    <col min="12252" max="12252" width="11.42578125" style="73" bestFit="1" customWidth="1"/>
    <col min="12253" max="12497" width="11.42578125" style="73"/>
    <col min="12498" max="12498" width="9" style="73" customWidth="1"/>
    <col min="12499" max="12499" width="10.5703125" style="73" bestFit="1" customWidth="1"/>
    <col min="12500" max="12500" width="31.42578125" style="73" customWidth="1"/>
    <col min="12501" max="12501" width="21.28515625" style="73" customWidth="1"/>
    <col min="12502" max="12502" width="9.42578125" style="73" bestFit="1" customWidth="1"/>
    <col min="12503" max="12503" width="10.140625" style="73" bestFit="1" customWidth="1"/>
    <col min="12504" max="12504" width="11.28515625" style="73" customWidth="1"/>
    <col min="12505" max="12505" width="11.42578125" style="73" bestFit="1" customWidth="1"/>
    <col min="12506" max="12506" width="11.85546875" style="73" customWidth="1"/>
    <col min="12507" max="12507" width="10.140625" style="73" bestFit="1" customWidth="1"/>
    <col min="12508" max="12508" width="11.42578125" style="73" bestFit="1" customWidth="1"/>
    <col min="12509" max="12753" width="11.42578125" style="73"/>
    <col min="12754" max="12754" width="9" style="73" customWidth="1"/>
    <col min="12755" max="12755" width="10.5703125" style="73" bestFit="1" customWidth="1"/>
    <col min="12756" max="12756" width="31.42578125" style="73" customWidth="1"/>
    <col min="12757" max="12757" width="21.28515625" style="73" customWidth="1"/>
    <col min="12758" max="12758" width="9.42578125" style="73" bestFit="1" customWidth="1"/>
    <col min="12759" max="12759" width="10.140625" style="73" bestFit="1" customWidth="1"/>
    <col min="12760" max="12760" width="11.28515625" style="73" customWidth="1"/>
    <col min="12761" max="12761" width="11.42578125" style="73" bestFit="1" customWidth="1"/>
    <col min="12762" max="12762" width="11.85546875" style="73" customWidth="1"/>
    <col min="12763" max="12763" width="10.140625" style="73" bestFit="1" customWidth="1"/>
    <col min="12764" max="12764" width="11.42578125" style="73" bestFit="1" customWidth="1"/>
    <col min="12765" max="13009" width="11.42578125" style="73"/>
    <col min="13010" max="13010" width="9" style="73" customWidth="1"/>
    <col min="13011" max="13011" width="10.5703125" style="73" bestFit="1" customWidth="1"/>
    <col min="13012" max="13012" width="31.42578125" style="73" customWidth="1"/>
    <col min="13013" max="13013" width="21.28515625" style="73" customWidth="1"/>
    <col min="13014" max="13014" width="9.42578125" style="73" bestFit="1" customWidth="1"/>
    <col min="13015" max="13015" width="10.140625" style="73" bestFit="1" customWidth="1"/>
    <col min="13016" max="13016" width="11.28515625" style="73" customWidth="1"/>
    <col min="13017" max="13017" width="11.42578125" style="73" bestFit="1" customWidth="1"/>
    <col min="13018" max="13018" width="11.85546875" style="73" customWidth="1"/>
    <col min="13019" max="13019" width="10.140625" style="73" bestFit="1" customWidth="1"/>
    <col min="13020" max="13020" width="11.42578125" style="73" bestFit="1" customWidth="1"/>
    <col min="13021" max="13265" width="11.42578125" style="73"/>
    <col min="13266" max="13266" width="9" style="73" customWidth="1"/>
    <col min="13267" max="13267" width="10.5703125" style="73" bestFit="1" customWidth="1"/>
    <col min="13268" max="13268" width="31.42578125" style="73" customWidth="1"/>
    <col min="13269" max="13269" width="21.28515625" style="73" customWidth="1"/>
    <col min="13270" max="13270" width="9.42578125" style="73" bestFit="1" customWidth="1"/>
    <col min="13271" max="13271" width="10.140625" style="73" bestFit="1" customWidth="1"/>
    <col min="13272" max="13272" width="11.28515625" style="73" customWidth="1"/>
    <col min="13273" max="13273" width="11.42578125" style="73" bestFit="1" customWidth="1"/>
    <col min="13274" max="13274" width="11.85546875" style="73" customWidth="1"/>
    <col min="13275" max="13275" width="10.140625" style="73" bestFit="1" customWidth="1"/>
    <col min="13276" max="13276" width="11.42578125" style="73" bestFit="1" customWidth="1"/>
    <col min="13277" max="13521" width="11.42578125" style="73"/>
    <col min="13522" max="13522" width="9" style="73" customWidth="1"/>
    <col min="13523" max="13523" width="10.5703125" style="73" bestFit="1" customWidth="1"/>
    <col min="13524" max="13524" width="31.42578125" style="73" customWidth="1"/>
    <col min="13525" max="13525" width="21.28515625" style="73" customWidth="1"/>
    <col min="13526" max="13526" width="9.42578125" style="73" bestFit="1" customWidth="1"/>
    <col min="13527" max="13527" width="10.140625" style="73" bestFit="1" customWidth="1"/>
    <col min="13528" max="13528" width="11.28515625" style="73" customWidth="1"/>
    <col min="13529" max="13529" width="11.42578125" style="73" bestFit="1" customWidth="1"/>
    <col min="13530" max="13530" width="11.85546875" style="73" customWidth="1"/>
    <col min="13531" max="13531" width="10.140625" style="73" bestFit="1" customWidth="1"/>
    <col min="13532" max="13532" width="11.42578125" style="73" bestFit="1" customWidth="1"/>
    <col min="13533" max="13777" width="11.42578125" style="73"/>
    <col min="13778" max="13778" width="9" style="73" customWidth="1"/>
    <col min="13779" max="13779" width="10.5703125" style="73" bestFit="1" customWidth="1"/>
    <col min="13780" max="13780" width="31.42578125" style="73" customWidth="1"/>
    <col min="13781" max="13781" width="21.28515625" style="73" customWidth="1"/>
    <col min="13782" max="13782" width="9.42578125" style="73" bestFit="1" customWidth="1"/>
    <col min="13783" max="13783" width="10.140625" style="73" bestFit="1" customWidth="1"/>
    <col min="13784" max="13784" width="11.28515625" style="73" customWidth="1"/>
    <col min="13785" max="13785" width="11.42578125" style="73" bestFit="1" customWidth="1"/>
    <col min="13786" max="13786" width="11.85546875" style="73" customWidth="1"/>
    <col min="13787" max="13787" width="10.140625" style="73" bestFit="1" customWidth="1"/>
    <col min="13788" max="13788" width="11.42578125" style="73" bestFit="1" customWidth="1"/>
    <col min="13789" max="14033" width="11.42578125" style="73"/>
    <col min="14034" max="14034" width="9" style="73" customWidth="1"/>
    <col min="14035" max="14035" width="10.5703125" style="73" bestFit="1" customWidth="1"/>
    <col min="14036" max="14036" width="31.42578125" style="73" customWidth="1"/>
    <col min="14037" max="14037" width="21.28515625" style="73" customWidth="1"/>
    <col min="14038" max="14038" width="9.42578125" style="73" bestFit="1" customWidth="1"/>
    <col min="14039" max="14039" width="10.140625" style="73" bestFit="1" customWidth="1"/>
    <col min="14040" max="14040" width="11.28515625" style="73" customWidth="1"/>
    <col min="14041" max="14041" width="11.42578125" style="73" bestFit="1" customWidth="1"/>
    <col min="14042" max="14042" width="11.85546875" style="73" customWidth="1"/>
    <col min="14043" max="14043" width="10.140625" style="73" bestFit="1" customWidth="1"/>
    <col min="14044" max="14044" width="11.42578125" style="73" bestFit="1" customWidth="1"/>
    <col min="14045" max="14289" width="11.42578125" style="73"/>
    <col min="14290" max="14290" width="9" style="73" customWidth="1"/>
    <col min="14291" max="14291" width="10.5703125" style="73" bestFit="1" customWidth="1"/>
    <col min="14292" max="14292" width="31.42578125" style="73" customWidth="1"/>
    <col min="14293" max="14293" width="21.28515625" style="73" customWidth="1"/>
    <col min="14294" max="14294" width="9.42578125" style="73" bestFit="1" customWidth="1"/>
    <col min="14295" max="14295" width="10.140625" style="73" bestFit="1" customWidth="1"/>
    <col min="14296" max="14296" width="11.28515625" style="73" customWidth="1"/>
    <col min="14297" max="14297" width="11.42578125" style="73" bestFit="1" customWidth="1"/>
    <col min="14298" max="14298" width="11.85546875" style="73" customWidth="1"/>
    <col min="14299" max="14299" width="10.140625" style="73" bestFit="1" customWidth="1"/>
    <col min="14300" max="14300" width="11.42578125" style="73" bestFit="1" customWidth="1"/>
    <col min="14301" max="14545" width="11.42578125" style="73"/>
    <col min="14546" max="14546" width="9" style="73" customWidth="1"/>
    <col min="14547" max="14547" width="10.5703125" style="73" bestFit="1" customWidth="1"/>
    <col min="14548" max="14548" width="31.42578125" style="73" customWidth="1"/>
    <col min="14549" max="14549" width="21.28515625" style="73" customWidth="1"/>
    <col min="14550" max="14550" width="9.42578125" style="73" bestFit="1" customWidth="1"/>
    <col min="14551" max="14551" width="10.140625" style="73" bestFit="1" customWidth="1"/>
    <col min="14552" max="14552" width="11.28515625" style="73" customWidth="1"/>
    <col min="14553" max="14553" width="11.42578125" style="73" bestFit="1" customWidth="1"/>
    <col min="14554" max="14554" width="11.85546875" style="73" customWidth="1"/>
    <col min="14555" max="14555" width="10.140625" style="73" bestFit="1" customWidth="1"/>
    <col min="14556" max="14556" width="11.42578125" style="73" bestFit="1" customWidth="1"/>
    <col min="14557" max="14801" width="11.42578125" style="73"/>
    <col min="14802" max="14802" width="9" style="73" customWidth="1"/>
    <col min="14803" max="14803" width="10.5703125" style="73" bestFit="1" customWidth="1"/>
    <col min="14804" max="14804" width="31.42578125" style="73" customWidth="1"/>
    <col min="14805" max="14805" width="21.28515625" style="73" customWidth="1"/>
    <col min="14806" max="14806" width="9.42578125" style="73" bestFit="1" customWidth="1"/>
    <col min="14807" max="14807" width="10.140625" style="73" bestFit="1" customWidth="1"/>
    <col min="14808" max="14808" width="11.28515625" style="73" customWidth="1"/>
    <col min="14809" max="14809" width="11.42578125" style="73" bestFit="1" customWidth="1"/>
    <col min="14810" max="14810" width="11.85546875" style="73" customWidth="1"/>
    <col min="14811" max="14811" width="10.140625" style="73" bestFit="1" customWidth="1"/>
    <col min="14812" max="14812" width="11.42578125" style="73" bestFit="1" customWidth="1"/>
    <col min="14813" max="15057" width="11.42578125" style="73"/>
    <col min="15058" max="15058" width="9" style="73" customWidth="1"/>
    <col min="15059" max="15059" width="10.5703125" style="73" bestFit="1" customWidth="1"/>
    <col min="15060" max="15060" width="31.42578125" style="73" customWidth="1"/>
    <col min="15061" max="15061" width="21.28515625" style="73" customWidth="1"/>
    <col min="15062" max="15062" width="9.42578125" style="73" bestFit="1" customWidth="1"/>
    <col min="15063" max="15063" width="10.140625" style="73" bestFit="1" customWidth="1"/>
    <col min="15064" max="15064" width="11.28515625" style="73" customWidth="1"/>
    <col min="15065" max="15065" width="11.42578125" style="73" bestFit="1" customWidth="1"/>
    <col min="15066" max="15066" width="11.85546875" style="73" customWidth="1"/>
    <col min="15067" max="15067" width="10.140625" style="73" bestFit="1" customWidth="1"/>
    <col min="15068" max="15068" width="11.42578125" style="73" bestFit="1" customWidth="1"/>
    <col min="15069" max="15313" width="11.42578125" style="73"/>
    <col min="15314" max="15314" width="9" style="73" customWidth="1"/>
    <col min="15315" max="15315" width="10.5703125" style="73" bestFit="1" customWidth="1"/>
    <col min="15316" max="15316" width="31.42578125" style="73" customWidth="1"/>
    <col min="15317" max="15317" width="21.28515625" style="73" customWidth="1"/>
    <col min="15318" max="15318" width="9.42578125" style="73" bestFit="1" customWidth="1"/>
    <col min="15319" max="15319" width="10.140625" style="73" bestFit="1" customWidth="1"/>
    <col min="15320" max="15320" width="11.28515625" style="73" customWidth="1"/>
    <col min="15321" max="15321" width="11.42578125" style="73" bestFit="1" customWidth="1"/>
    <col min="15322" max="15322" width="11.85546875" style="73" customWidth="1"/>
    <col min="15323" max="15323" width="10.140625" style="73" bestFit="1" customWidth="1"/>
    <col min="15324" max="15324" width="11.42578125" style="73" bestFit="1" customWidth="1"/>
    <col min="15325" max="15569" width="11.42578125" style="73"/>
    <col min="15570" max="15570" width="9" style="73" customWidth="1"/>
    <col min="15571" max="15571" width="10.5703125" style="73" bestFit="1" customWidth="1"/>
    <col min="15572" max="15572" width="31.42578125" style="73" customWidth="1"/>
    <col min="15573" max="15573" width="21.28515625" style="73" customWidth="1"/>
    <col min="15574" max="15574" width="9.42578125" style="73" bestFit="1" customWidth="1"/>
    <col min="15575" max="15575" width="10.140625" style="73" bestFit="1" customWidth="1"/>
    <col min="15576" max="15576" width="11.28515625" style="73" customWidth="1"/>
    <col min="15577" max="15577" width="11.42578125" style="73" bestFit="1" customWidth="1"/>
    <col min="15578" max="15578" width="11.85546875" style="73" customWidth="1"/>
    <col min="15579" max="15579" width="10.140625" style="73" bestFit="1" customWidth="1"/>
    <col min="15580" max="15580" width="11.42578125" style="73" bestFit="1" customWidth="1"/>
    <col min="15581" max="15825" width="11.42578125" style="73"/>
    <col min="15826" max="15826" width="9" style="73" customWidth="1"/>
    <col min="15827" max="15827" width="10.5703125" style="73" bestFit="1" customWidth="1"/>
    <col min="15828" max="15828" width="31.42578125" style="73" customWidth="1"/>
    <col min="15829" max="15829" width="21.28515625" style="73" customWidth="1"/>
    <col min="15830" max="15830" width="9.42578125" style="73" bestFit="1" customWidth="1"/>
    <col min="15831" max="15831" width="10.140625" style="73" bestFit="1" customWidth="1"/>
    <col min="15832" max="15832" width="11.28515625" style="73" customWidth="1"/>
    <col min="15833" max="15833" width="11.42578125" style="73" bestFit="1" customWidth="1"/>
    <col min="15834" max="15834" width="11.85546875" style="73" customWidth="1"/>
    <col min="15835" max="15835" width="10.140625" style="73" bestFit="1" customWidth="1"/>
    <col min="15836" max="15836" width="11.42578125" style="73" bestFit="1" customWidth="1"/>
    <col min="15837" max="16081" width="11.42578125" style="73"/>
    <col min="16082" max="16082" width="9" style="73" customWidth="1"/>
    <col min="16083" max="16083" width="10.5703125" style="73" bestFit="1" customWidth="1"/>
    <col min="16084" max="16084" width="31.42578125" style="73" customWidth="1"/>
    <col min="16085" max="16085" width="21.28515625" style="73" customWidth="1"/>
    <col min="16086" max="16086" width="9.42578125" style="73" bestFit="1" customWidth="1"/>
    <col min="16087" max="16087" width="10.140625" style="73" bestFit="1" customWidth="1"/>
    <col min="16088" max="16088" width="11.28515625" style="73" customWidth="1"/>
    <col min="16089" max="16089" width="11.42578125" style="73" bestFit="1" customWidth="1"/>
    <col min="16090" max="16090" width="11.85546875" style="73" customWidth="1"/>
    <col min="16091" max="16091" width="10.140625" style="73" bestFit="1" customWidth="1"/>
    <col min="16092" max="16092" width="11.42578125" style="73" bestFit="1" customWidth="1"/>
    <col min="16093" max="16360" width="11.42578125" style="73"/>
    <col min="16361" max="16365" width="11.42578125" style="73" customWidth="1"/>
    <col min="16366" max="16384" width="11.42578125" style="73"/>
  </cols>
  <sheetData>
    <row r="1" spans="1:11">
      <c r="A1" s="71"/>
      <c r="B1" s="71"/>
      <c r="C1" s="346" t="s">
        <v>0</v>
      </c>
      <c r="D1" s="346"/>
      <c r="E1" s="346"/>
      <c r="F1" s="346"/>
      <c r="G1" s="346"/>
      <c r="H1" s="346"/>
      <c r="I1" s="346"/>
      <c r="J1" s="346"/>
      <c r="K1" s="346"/>
    </row>
    <row r="2" spans="1:11">
      <c r="A2" s="72"/>
      <c r="B2" s="64"/>
      <c r="C2" s="346"/>
      <c r="D2" s="346"/>
      <c r="E2" s="346"/>
      <c r="F2" s="346"/>
      <c r="G2" s="346"/>
      <c r="H2" s="346"/>
      <c r="I2" s="346"/>
      <c r="J2" s="346"/>
      <c r="K2" s="346"/>
    </row>
    <row r="3" spans="1:11">
      <c r="A3" s="72"/>
      <c r="B3" s="64"/>
      <c r="C3" s="64"/>
      <c r="D3" s="63"/>
      <c r="E3" s="64"/>
      <c r="F3" s="64"/>
      <c r="G3" s="64"/>
      <c r="H3" s="64"/>
      <c r="I3" s="64"/>
      <c r="J3" s="64"/>
      <c r="K3" s="71"/>
    </row>
    <row r="4" spans="1:11">
      <c r="A4" s="347" t="s">
        <v>136</v>
      </c>
      <c r="B4" s="347"/>
      <c r="C4" s="348" t="s">
        <v>1</v>
      </c>
      <c r="D4" s="349"/>
      <c r="E4" s="64"/>
      <c r="F4" s="347" t="s">
        <v>2</v>
      </c>
      <c r="G4" s="347"/>
      <c r="H4" s="347"/>
      <c r="I4" s="347" t="s">
        <v>286</v>
      </c>
      <c r="J4" s="347"/>
      <c r="K4" s="347"/>
    </row>
    <row r="5" spans="1:11">
      <c r="A5" s="347" t="s">
        <v>193</v>
      </c>
      <c r="B5" s="347"/>
      <c r="C5" s="348" t="s">
        <v>3</v>
      </c>
      <c r="D5" s="349"/>
      <c r="E5" s="64"/>
      <c r="F5" s="347" t="s">
        <v>4</v>
      </c>
      <c r="G5" s="347"/>
      <c r="H5" s="347"/>
      <c r="I5" s="348" t="s">
        <v>5</v>
      </c>
      <c r="J5" s="352"/>
      <c r="K5" s="349"/>
    </row>
    <row r="7" spans="1:11">
      <c r="A7" s="128" t="s">
        <v>6</v>
      </c>
      <c r="B7" s="128" t="s">
        <v>7</v>
      </c>
      <c r="C7" s="128" t="s">
        <v>8</v>
      </c>
      <c r="D7" s="128" t="s">
        <v>137</v>
      </c>
      <c r="E7" s="128" t="s">
        <v>9</v>
      </c>
      <c r="F7" s="128" t="s">
        <v>10</v>
      </c>
      <c r="G7" s="128" t="s">
        <v>11</v>
      </c>
      <c r="H7" s="66" t="s">
        <v>12</v>
      </c>
      <c r="I7" s="66" t="s">
        <v>13</v>
      </c>
      <c r="J7" s="66" t="s">
        <v>14</v>
      </c>
      <c r="K7" s="66" t="s">
        <v>15</v>
      </c>
    </row>
    <row r="8" spans="1:11">
      <c r="A8" s="353" t="s">
        <v>16</v>
      </c>
      <c r="B8" s="80" t="s">
        <v>30</v>
      </c>
      <c r="C8" s="68" t="s">
        <v>31</v>
      </c>
      <c r="D8" s="68" t="s">
        <v>284</v>
      </c>
      <c r="E8" s="130"/>
      <c r="F8" s="54"/>
      <c r="G8" s="76" t="s">
        <v>279</v>
      </c>
      <c r="H8" s="91"/>
      <c r="I8" s="89"/>
      <c r="J8" s="89"/>
      <c r="K8" s="89"/>
    </row>
    <row r="9" spans="1:11">
      <c r="A9" s="353"/>
      <c r="B9" s="86" t="s">
        <v>166</v>
      </c>
      <c r="C9" s="87" t="s">
        <v>19</v>
      </c>
      <c r="D9" s="88" t="s">
        <v>110</v>
      </c>
      <c r="E9" s="54" t="s">
        <v>107</v>
      </c>
      <c r="F9" s="134" t="s">
        <v>20</v>
      </c>
      <c r="G9" s="87" t="s">
        <v>278</v>
      </c>
      <c r="H9" s="91"/>
      <c r="I9" s="89"/>
      <c r="J9" s="89"/>
      <c r="K9" s="89"/>
    </row>
    <row r="10" spans="1:11">
      <c r="A10" s="353"/>
      <c r="B10" s="80" t="s">
        <v>17</v>
      </c>
      <c r="C10" s="68" t="s">
        <v>18</v>
      </c>
      <c r="D10" s="67"/>
      <c r="E10" s="54" t="s">
        <v>107</v>
      </c>
      <c r="F10" s="130" t="s">
        <v>20</v>
      </c>
      <c r="G10" s="127"/>
      <c r="H10" s="151" t="s">
        <v>98</v>
      </c>
      <c r="I10" s="89"/>
      <c r="J10" s="89"/>
      <c r="K10" s="87"/>
    </row>
    <row r="11" spans="1:11">
      <c r="A11" s="353"/>
      <c r="B11" s="86" t="s">
        <v>27</v>
      </c>
      <c r="C11" s="87" t="s">
        <v>28</v>
      </c>
      <c r="D11" s="88" t="s">
        <v>29</v>
      </c>
      <c r="E11" s="54" t="s">
        <v>107</v>
      </c>
      <c r="F11" s="130" t="s">
        <v>20</v>
      </c>
      <c r="G11" s="89"/>
      <c r="H11" s="87" t="s">
        <v>123</v>
      </c>
      <c r="I11" s="89"/>
      <c r="J11" s="89"/>
      <c r="K11" s="87"/>
    </row>
    <row r="12" spans="1:11">
      <c r="A12" s="353"/>
      <c r="B12" s="80" t="s">
        <v>21</v>
      </c>
      <c r="C12" s="68" t="s">
        <v>285</v>
      </c>
      <c r="D12" s="67" t="s">
        <v>271</v>
      </c>
      <c r="E12" s="54"/>
      <c r="F12" s="134"/>
      <c r="G12" s="89"/>
      <c r="H12" s="90"/>
      <c r="I12" s="77" t="s">
        <v>165</v>
      </c>
      <c r="J12" s="91"/>
      <c r="K12" s="89"/>
    </row>
    <row r="13" spans="1:11" ht="12.75" customHeight="1">
      <c r="A13" s="353"/>
      <c r="B13" s="86" t="s">
        <v>23</v>
      </c>
      <c r="C13" s="87" t="s">
        <v>24</v>
      </c>
      <c r="D13" s="88" t="s">
        <v>25</v>
      </c>
      <c r="E13" s="125" t="s">
        <v>26</v>
      </c>
      <c r="F13" s="45" t="s">
        <v>159</v>
      </c>
      <c r="G13" s="89"/>
      <c r="H13" s="89"/>
      <c r="I13" s="124" t="s">
        <v>106</v>
      </c>
      <c r="J13" s="89"/>
      <c r="K13" s="91"/>
    </row>
    <row r="14" spans="1:11" ht="2.25" customHeight="1">
      <c r="A14" s="115"/>
      <c r="B14" s="116"/>
      <c r="C14" s="117"/>
      <c r="D14" s="117"/>
      <c r="E14" s="118"/>
      <c r="F14" s="113"/>
      <c r="G14" s="113"/>
      <c r="H14" s="119"/>
      <c r="I14" s="120"/>
      <c r="J14" s="120"/>
      <c r="K14" s="113"/>
    </row>
    <row r="15" spans="1:11">
      <c r="A15" s="359">
        <v>2380</v>
      </c>
      <c r="B15" s="157" t="s">
        <v>40</v>
      </c>
      <c r="C15" s="76" t="s">
        <v>41</v>
      </c>
      <c r="D15" s="77" t="s">
        <v>272</v>
      </c>
      <c r="E15" s="130"/>
      <c r="F15" s="133"/>
      <c r="G15" s="89"/>
      <c r="H15" s="77" t="s">
        <v>165</v>
      </c>
      <c r="I15" s="89"/>
      <c r="J15" s="89"/>
      <c r="K15" s="89"/>
    </row>
    <row r="16" spans="1:11">
      <c r="A16" s="359"/>
      <c r="B16" s="86" t="s">
        <v>133</v>
      </c>
      <c r="C16" s="91" t="s">
        <v>92</v>
      </c>
      <c r="D16" s="88" t="s">
        <v>118</v>
      </c>
      <c r="E16" s="130" t="s">
        <v>107</v>
      </c>
      <c r="F16" s="134" t="s">
        <v>220</v>
      </c>
      <c r="G16" s="92"/>
      <c r="H16" s="89" t="s">
        <v>194</v>
      </c>
      <c r="I16" s="89"/>
      <c r="J16" s="89"/>
      <c r="K16" s="89"/>
    </row>
    <row r="17" spans="1:11">
      <c r="A17" s="359"/>
      <c r="B17" s="86" t="s">
        <v>32</v>
      </c>
      <c r="C17" s="91" t="s">
        <v>93</v>
      </c>
      <c r="D17" s="87" t="s">
        <v>25</v>
      </c>
      <c r="E17" s="125" t="s">
        <v>26</v>
      </c>
      <c r="F17" s="45" t="s">
        <v>159</v>
      </c>
      <c r="G17" s="92"/>
      <c r="H17" s="89"/>
      <c r="I17" s="56" t="s">
        <v>33</v>
      </c>
      <c r="J17" s="89"/>
      <c r="K17" s="89"/>
    </row>
    <row r="18" spans="1:11">
      <c r="A18" s="359"/>
      <c r="B18" s="77" t="s">
        <v>62</v>
      </c>
      <c r="C18" s="76" t="s">
        <v>91</v>
      </c>
      <c r="D18" s="67" t="s">
        <v>271</v>
      </c>
      <c r="E18" s="130"/>
      <c r="F18" s="133"/>
      <c r="G18" s="92"/>
      <c r="H18" s="89"/>
      <c r="I18" s="92"/>
      <c r="J18" s="77" t="s">
        <v>165</v>
      </c>
      <c r="K18" s="89"/>
    </row>
    <row r="19" spans="1:11">
      <c r="A19" s="359"/>
      <c r="B19" s="92" t="s">
        <v>38</v>
      </c>
      <c r="C19" s="91" t="s">
        <v>87</v>
      </c>
      <c r="D19" s="88" t="s">
        <v>39</v>
      </c>
      <c r="E19" s="125" t="s">
        <v>26</v>
      </c>
      <c r="F19" s="45" t="s">
        <v>159</v>
      </c>
      <c r="G19" s="92"/>
      <c r="H19" s="92"/>
      <c r="I19" s="92"/>
      <c r="J19" s="10" t="s">
        <v>34</v>
      </c>
      <c r="K19" s="89"/>
    </row>
    <row r="20" spans="1:11">
      <c r="A20" s="359"/>
      <c r="B20" s="86" t="s">
        <v>134</v>
      </c>
      <c r="C20" s="91" t="s">
        <v>94</v>
      </c>
      <c r="D20" s="86" t="s">
        <v>29</v>
      </c>
      <c r="E20" s="130" t="s">
        <v>107</v>
      </c>
      <c r="F20" s="134" t="s">
        <v>220</v>
      </c>
      <c r="G20" s="89"/>
      <c r="H20" s="92"/>
      <c r="I20" s="89"/>
      <c r="J20" s="89"/>
      <c r="K20" s="92" t="s">
        <v>165</v>
      </c>
    </row>
    <row r="21" spans="1:11" ht="1.5" customHeight="1" thickBot="1">
      <c r="A21" s="41"/>
      <c r="B21" s="55"/>
      <c r="C21" s="78"/>
      <c r="D21" s="55"/>
      <c r="E21" s="79"/>
      <c r="F21" s="42"/>
      <c r="G21" s="113"/>
      <c r="H21" s="114"/>
      <c r="I21" s="113"/>
      <c r="J21" s="114"/>
      <c r="K21" s="113"/>
    </row>
    <row r="22" spans="1:11">
      <c r="A22" s="354">
        <v>3380</v>
      </c>
      <c r="B22" s="89" t="s">
        <v>150</v>
      </c>
      <c r="C22" s="91" t="s">
        <v>140</v>
      </c>
      <c r="D22" s="92" t="s">
        <v>35</v>
      </c>
      <c r="E22" s="130"/>
      <c r="F22" s="54"/>
      <c r="G22" s="92" t="s">
        <v>123</v>
      </c>
      <c r="H22" s="91"/>
      <c r="I22" s="86"/>
      <c r="J22" s="89"/>
      <c r="K22" s="87"/>
    </row>
    <row r="23" spans="1:11">
      <c r="A23" s="355"/>
      <c r="B23" s="89" t="s">
        <v>52</v>
      </c>
      <c r="C23" s="89" t="s">
        <v>53</v>
      </c>
      <c r="D23" s="86" t="s">
        <v>188</v>
      </c>
      <c r="E23" s="130" t="s">
        <v>22</v>
      </c>
      <c r="F23" s="131" t="s">
        <v>290</v>
      </c>
      <c r="G23" s="89"/>
      <c r="H23" s="89" t="s">
        <v>36</v>
      </c>
      <c r="I23" s="86"/>
      <c r="J23" s="89"/>
      <c r="K23" s="87"/>
    </row>
    <row r="24" spans="1:11">
      <c r="A24" s="356"/>
      <c r="B24" s="89" t="s">
        <v>142</v>
      </c>
      <c r="C24" s="91" t="s">
        <v>139</v>
      </c>
      <c r="D24" s="285" t="s">
        <v>333</v>
      </c>
      <c r="E24" s="125" t="s">
        <v>22</v>
      </c>
      <c r="F24" s="45" t="s">
        <v>163</v>
      </c>
      <c r="G24" s="89"/>
      <c r="H24" s="126" t="s">
        <v>106</v>
      </c>
      <c r="I24" s="89"/>
      <c r="J24" s="89"/>
      <c r="K24" s="89"/>
    </row>
    <row r="25" spans="1:11">
      <c r="A25" s="356"/>
      <c r="B25" s="89" t="s">
        <v>141</v>
      </c>
      <c r="C25" s="91" t="s">
        <v>37</v>
      </c>
      <c r="D25" s="86" t="s">
        <v>161</v>
      </c>
      <c r="E25" s="130"/>
      <c r="G25" s="89"/>
      <c r="H25" s="89"/>
      <c r="I25" s="87" t="s">
        <v>49</v>
      </c>
      <c r="J25" s="91"/>
      <c r="K25" s="87"/>
    </row>
    <row r="26" spans="1:11">
      <c r="A26" s="356"/>
      <c r="B26" s="89" t="s">
        <v>151</v>
      </c>
      <c r="C26" s="91" t="s">
        <v>138</v>
      </c>
      <c r="D26" s="86" t="s">
        <v>149</v>
      </c>
      <c r="E26" s="130"/>
      <c r="F26" s="54"/>
      <c r="G26" s="86"/>
      <c r="H26" s="89"/>
      <c r="I26" s="91" t="s">
        <v>95</v>
      </c>
      <c r="J26" s="91"/>
      <c r="K26" s="87"/>
    </row>
    <row r="27" spans="1:11">
      <c r="A27" s="357"/>
      <c r="B27" s="92" t="s">
        <v>42</v>
      </c>
      <c r="C27" s="91" t="s">
        <v>105</v>
      </c>
      <c r="D27" s="92" t="s">
        <v>167</v>
      </c>
      <c r="E27" s="130"/>
      <c r="F27" s="54"/>
      <c r="G27" s="89"/>
      <c r="H27" s="89"/>
      <c r="I27" s="89"/>
      <c r="J27" s="86" t="s">
        <v>36</v>
      </c>
      <c r="K27" s="87"/>
    </row>
    <row r="28" spans="1:11" ht="1.5" customHeight="1" thickBot="1">
      <c r="A28" s="358"/>
      <c r="B28" s="75"/>
      <c r="C28" s="75"/>
      <c r="D28" s="220"/>
      <c r="E28" s="75"/>
      <c r="F28" s="75"/>
      <c r="G28" s="75"/>
      <c r="H28" s="75"/>
      <c r="I28" s="75"/>
      <c r="J28" s="75"/>
      <c r="K28" s="152"/>
    </row>
    <row r="29" spans="1:11">
      <c r="A29" s="359">
        <v>4380</v>
      </c>
      <c r="B29" s="89" t="s">
        <v>202</v>
      </c>
      <c r="C29" s="91" t="s">
        <v>152</v>
      </c>
      <c r="D29" s="92" t="s">
        <v>35</v>
      </c>
      <c r="E29" s="54"/>
      <c r="F29" s="54"/>
      <c r="G29" s="87" t="s">
        <v>98</v>
      </c>
      <c r="H29" s="89"/>
      <c r="I29" s="92"/>
      <c r="J29" s="89"/>
      <c r="K29" s="89"/>
    </row>
    <row r="30" spans="1:11">
      <c r="A30" s="359"/>
      <c r="B30" s="89" t="s">
        <v>48</v>
      </c>
      <c r="C30" s="89" t="s">
        <v>289</v>
      </c>
      <c r="D30" s="86" t="s">
        <v>221</v>
      </c>
      <c r="E30" s="54" t="s">
        <v>26</v>
      </c>
      <c r="F30" s="202" t="s">
        <v>291</v>
      </c>
      <c r="G30" s="89" t="s">
        <v>228</v>
      </c>
      <c r="H30" s="89"/>
      <c r="I30" s="89"/>
      <c r="J30" s="92"/>
      <c r="K30" s="89"/>
    </row>
    <row r="31" spans="1:11">
      <c r="A31" s="359"/>
      <c r="B31" s="89" t="s">
        <v>114</v>
      </c>
      <c r="C31" s="89" t="s">
        <v>90</v>
      </c>
      <c r="D31" s="86" t="s">
        <v>110</v>
      </c>
      <c r="E31" s="54"/>
      <c r="F31" s="54"/>
      <c r="G31" s="89" t="s">
        <v>194</v>
      </c>
      <c r="H31" s="127"/>
      <c r="I31" s="89"/>
      <c r="J31" s="92"/>
      <c r="K31" s="89"/>
    </row>
    <row r="32" spans="1:11">
      <c r="A32" s="359"/>
      <c r="B32" s="93" t="s">
        <v>43</v>
      </c>
      <c r="C32" s="86" t="s">
        <v>44</v>
      </c>
      <c r="D32" s="92" t="s">
        <v>280</v>
      </c>
      <c r="E32" s="46" t="s">
        <v>216</v>
      </c>
      <c r="F32" s="46" t="s">
        <v>235</v>
      </c>
      <c r="G32" s="89"/>
      <c r="H32" s="10" t="s">
        <v>106</v>
      </c>
      <c r="I32" s="92"/>
      <c r="J32" s="89"/>
      <c r="K32" s="89"/>
    </row>
    <row r="33" spans="1:16">
      <c r="A33" s="359"/>
      <c r="B33" s="89" t="s">
        <v>201</v>
      </c>
      <c r="C33" s="91" t="s">
        <v>153</v>
      </c>
      <c r="D33" s="92" t="s">
        <v>118</v>
      </c>
      <c r="E33" s="154"/>
      <c r="F33" s="154"/>
      <c r="G33" s="89"/>
      <c r="H33" s="89"/>
      <c r="I33" s="92" t="s">
        <v>36</v>
      </c>
      <c r="J33" s="89"/>
      <c r="K33" s="89"/>
    </row>
    <row r="34" spans="1:16">
      <c r="A34" s="359"/>
      <c r="B34" s="89" t="s">
        <v>273</v>
      </c>
      <c r="C34" s="91" t="s">
        <v>229</v>
      </c>
      <c r="D34" s="86" t="s">
        <v>149</v>
      </c>
      <c r="E34" s="54"/>
      <c r="F34" s="54"/>
      <c r="G34" s="89"/>
      <c r="H34" s="89"/>
      <c r="I34" s="89" t="s">
        <v>49</v>
      </c>
      <c r="J34" s="92"/>
      <c r="K34" s="89"/>
    </row>
    <row r="35" spans="1:16" ht="2.25" customHeight="1">
      <c r="A35" s="41"/>
      <c r="B35" s="74"/>
      <c r="C35" s="43"/>
      <c r="D35" s="69"/>
      <c r="E35" s="55"/>
      <c r="F35" s="55"/>
      <c r="G35" s="114"/>
      <c r="H35" s="113"/>
      <c r="I35" s="113"/>
      <c r="J35" s="113"/>
      <c r="K35" s="113"/>
    </row>
    <row r="36" spans="1:16" s="65" customFormat="1">
      <c r="A36" s="359">
        <v>5380</v>
      </c>
      <c r="B36" s="162" t="s">
        <v>226</v>
      </c>
      <c r="C36" s="191" t="s">
        <v>46</v>
      </c>
      <c r="D36" s="86" t="s">
        <v>259</v>
      </c>
      <c r="E36" s="54" t="s">
        <v>22</v>
      </c>
      <c r="F36" s="10" t="s">
        <v>160</v>
      </c>
      <c r="G36" s="10" t="s">
        <v>33</v>
      </c>
      <c r="H36" s="89"/>
      <c r="I36" s="89"/>
      <c r="J36" s="89"/>
      <c r="K36" s="89"/>
      <c r="N36" s="70"/>
      <c r="O36" s="70"/>
    </row>
    <row r="37" spans="1:16" ht="12.75" customHeight="1">
      <c r="A37" s="359"/>
      <c r="B37" s="162" t="s">
        <v>56</v>
      </c>
      <c r="C37" s="91" t="s">
        <v>265</v>
      </c>
      <c r="D37" s="86" t="s">
        <v>161</v>
      </c>
      <c r="E37" s="54"/>
      <c r="F37" s="53"/>
      <c r="G37" s="89" t="s">
        <v>49</v>
      </c>
      <c r="H37" s="89"/>
      <c r="I37" s="89"/>
      <c r="J37" s="89"/>
      <c r="K37" s="89"/>
      <c r="M37" s="70"/>
      <c r="O37" s="163"/>
      <c r="P37" s="165"/>
    </row>
    <row r="38" spans="1:16" ht="12.75" customHeight="1">
      <c r="A38" s="359"/>
      <c r="B38" s="162" t="s">
        <v>115</v>
      </c>
      <c r="C38" s="191" t="s">
        <v>225</v>
      </c>
      <c r="D38" s="86" t="s">
        <v>119</v>
      </c>
      <c r="E38" s="7" t="s">
        <v>22</v>
      </c>
      <c r="F38" s="10" t="s">
        <v>160</v>
      </c>
      <c r="G38" s="89"/>
      <c r="H38" s="124" t="s">
        <v>231</v>
      </c>
      <c r="I38" s="89"/>
      <c r="J38" s="89"/>
      <c r="K38" s="89"/>
      <c r="M38" s="70"/>
      <c r="O38" s="70"/>
      <c r="P38" s="165"/>
    </row>
    <row r="39" spans="1:16" ht="12.75" customHeight="1">
      <c r="A39" s="359"/>
      <c r="B39" s="162" t="s">
        <v>66</v>
      </c>
      <c r="C39" s="191" t="s">
        <v>227</v>
      </c>
      <c r="D39" s="86" t="s">
        <v>255</v>
      </c>
      <c r="E39" s="7"/>
      <c r="F39" s="53"/>
      <c r="G39" s="89"/>
      <c r="H39" s="86" t="s">
        <v>194</v>
      </c>
      <c r="I39" s="89"/>
      <c r="J39" s="89"/>
      <c r="K39" s="89"/>
      <c r="M39" s="165"/>
      <c r="P39" s="165"/>
    </row>
    <row r="40" spans="1:16" ht="12.75" customHeight="1">
      <c r="A40" s="359"/>
      <c r="B40" s="162" t="s">
        <v>116</v>
      </c>
      <c r="C40" s="191" t="s">
        <v>230</v>
      </c>
      <c r="D40" s="86" t="s">
        <v>29</v>
      </c>
      <c r="E40" s="7" t="s">
        <v>107</v>
      </c>
      <c r="F40" s="10" t="s">
        <v>162</v>
      </c>
      <c r="G40" s="89"/>
      <c r="H40" s="89"/>
      <c r="I40" s="89"/>
      <c r="J40" s="10" t="s">
        <v>33</v>
      </c>
      <c r="K40" s="89"/>
    </row>
    <row r="41" spans="1:16" ht="12.75" customHeight="1">
      <c r="A41" s="359"/>
      <c r="B41" s="162" t="s">
        <v>223</v>
      </c>
      <c r="C41" s="191" t="s">
        <v>224</v>
      </c>
      <c r="D41" s="92" t="s">
        <v>269</v>
      </c>
      <c r="E41" s="54"/>
      <c r="F41" s="53"/>
      <c r="G41" s="92"/>
      <c r="H41" s="89"/>
      <c r="I41" s="86" t="s">
        <v>257</v>
      </c>
      <c r="J41" s="183"/>
      <c r="K41" s="183"/>
    </row>
    <row r="42" spans="1:16" ht="2.25" customHeight="1">
      <c r="A42" s="44"/>
      <c r="B42" s="43"/>
      <c r="C42" s="43"/>
      <c r="D42" s="43"/>
      <c r="E42" s="43"/>
      <c r="F42" s="43"/>
      <c r="G42" s="113"/>
      <c r="H42" s="113"/>
      <c r="I42" s="113"/>
      <c r="J42" s="113"/>
      <c r="K42" s="121"/>
      <c r="L42" s="70"/>
      <c r="M42" s="70"/>
    </row>
    <row r="43" spans="1:16">
      <c r="A43" s="199"/>
      <c r="B43" s="201" t="s">
        <v>63</v>
      </c>
      <c r="C43" s="80" t="s">
        <v>64</v>
      </c>
      <c r="D43" s="80" t="s">
        <v>270</v>
      </c>
      <c r="E43" s="186"/>
      <c r="F43" s="186"/>
      <c r="G43" s="183"/>
      <c r="H43" s="186"/>
      <c r="I43" s="183"/>
      <c r="J43" s="80" t="s">
        <v>96</v>
      </c>
      <c r="K43" s="183"/>
      <c r="L43" s="70" t="s">
        <v>336</v>
      </c>
      <c r="M43" s="70"/>
    </row>
    <row r="44" spans="1:16" s="65" customFormat="1" ht="12">
      <c r="A44" s="177"/>
      <c r="B44" s="195" t="s">
        <v>72</v>
      </c>
      <c r="C44" s="278" t="s">
        <v>89</v>
      </c>
      <c r="D44" s="193" t="s">
        <v>293</v>
      </c>
      <c r="E44" s="187"/>
      <c r="F44" s="187"/>
      <c r="G44" s="190"/>
      <c r="H44" s="187"/>
      <c r="I44" s="178" t="s">
        <v>209</v>
      </c>
      <c r="J44" s="187"/>
      <c r="K44" s="187"/>
      <c r="L44" s="70" t="s">
        <v>337</v>
      </c>
      <c r="M44" s="70"/>
      <c r="N44" s="70"/>
      <c r="O44" s="70"/>
    </row>
    <row r="45" spans="1:16" s="65" customFormat="1" ht="12">
      <c r="A45" s="200">
        <v>6380</v>
      </c>
      <c r="B45" s="195" t="s">
        <v>287</v>
      </c>
      <c r="C45" s="278" t="s">
        <v>288</v>
      </c>
      <c r="D45" s="136" t="s">
        <v>299</v>
      </c>
      <c r="E45" s="188" t="s">
        <v>22</v>
      </c>
      <c r="F45" s="286" t="s">
        <v>335</v>
      </c>
      <c r="G45" s="136" t="s">
        <v>96</v>
      </c>
      <c r="H45" s="183"/>
      <c r="I45" s="189"/>
      <c r="J45" s="183"/>
      <c r="K45" s="183"/>
      <c r="L45" s="70" t="s">
        <v>336</v>
      </c>
      <c r="N45" s="70"/>
      <c r="O45" s="70"/>
    </row>
    <row r="46" spans="1:16" ht="12.75">
      <c r="A46" s="197"/>
      <c r="B46" s="196" t="s">
        <v>47</v>
      </c>
      <c r="C46" s="186" t="s">
        <v>65</v>
      </c>
      <c r="D46" s="186" t="s">
        <v>119</v>
      </c>
      <c r="E46" s="186" t="s">
        <v>57</v>
      </c>
      <c r="F46" s="46" t="s">
        <v>163</v>
      </c>
      <c r="G46" s="186"/>
      <c r="H46" s="46" t="s">
        <v>96</v>
      </c>
      <c r="I46" s="183"/>
      <c r="J46" s="190"/>
      <c r="K46" s="190"/>
      <c r="L46" s="73" t="s">
        <v>336</v>
      </c>
      <c r="N46" s="179"/>
      <c r="O46" s="180"/>
    </row>
    <row r="47" spans="1:16" ht="12.75">
      <c r="A47" s="197"/>
      <c r="B47" s="192" t="s">
        <v>50</v>
      </c>
      <c r="C47" s="183" t="s">
        <v>51</v>
      </c>
      <c r="D47" s="183" t="s">
        <v>197</v>
      </c>
      <c r="E47" s="183"/>
      <c r="F47" s="183"/>
      <c r="G47" s="190"/>
      <c r="H47" s="183"/>
      <c r="I47" s="183"/>
      <c r="J47" s="136" t="s">
        <v>49</v>
      </c>
      <c r="K47" s="183"/>
      <c r="N47" s="179"/>
      <c r="O47" s="180"/>
    </row>
    <row r="48" spans="1:16" ht="12.75">
      <c r="A48" s="198"/>
      <c r="B48" s="192" t="s">
        <v>199</v>
      </c>
      <c r="C48" s="183" t="s">
        <v>154</v>
      </c>
      <c r="D48" s="183" t="s">
        <v>132</v>
      </c>
      <c r="E48" s="186" t="s">
        <v>57</v>
      </c>
      <c r="F48" s="46" t="s">
        <v>163</v>
      </c>
      <c r="G48" s="183"/>
      <c r="H48" s="183"/>
      <c r="I48" s="190"/>
      <c r="J48" s="186"/>
      <c r="K48" s="57" t="s">
        <v>55</v>
      </c>
      <c r="L48" s="73" t="s">
        <v>336</v>
      </c>
      <c r="N48" s="179"/>
      <c r="O48" s="180"/>
    </row>
    <row r="49" spans="1:15" ht="2.25" customHeight="1">
      <c r="A49" s="129"/>
      <c r="B49" s="75"/>
      <c r="C49" s="75"/>
      <c r="D49" s="75"/>
      <c r="E49" s="75"/>
      <c r="F49" s="75"/>
      <c r="G49" s="75"/>
      <c r="H49" s="75"/>
      <c r="I49" s="75"/>
      <c r="J49" s="75"/>
      <c r="K49" s="75"/>
      <c r="N49" s="179"/>
      <c r="O49" s="181"/>
    </row>
    <row r="50" spans="1:15" ht="12.75" customHeight="1">
      <c r="A50" s="362">
        <v>7380</v>
      </c>
      <c r="B50" s="7" t="s">
        <v>54</v>
      </c>
      <c r="C50" s="7" t="s">
        <v>189</v>
      </c>
      <c r="D50" s="53" t="s">
        <v>132</v>
      </c>
      <c r="E50" s="7" t="s">
        <v>107</v>
      </c>
      <c r="F50" s="10" t="s">
        <v>158</v>
      </c>
      <c r="G50" s="10" t="s">
        <v>55</v>
      </c>
      <c r="H50" s="66"/>
      <c r="I50" s="66"/>
      <c r="J50" s="66"/>
      <c r="K50" s="66"/>
      <c r="N50" s="179"/>
      <c r="O50" s="182"/>
    </row>
    <row r="51" spans="1:15">
      <c r="A51" s="363"/>
      <c r="B51" s="7" t="s">
        <v>56</v>
      </c>
      <c r="C51" s="7" t="s">
        <v>128</v>
      </c>
      <c r="D51" s="53" t="s">
        <v>221</v>
      </c>
      <c r="E51" s="54"/>
      <c r="F51" s="54"/>
      <c r="G51" s="54"/>
      <c r="H51" s="54" t="s">
        <v>55</v>
      </c>
      <c r="I51" s="5"/>
      <c r="J51" s="5"/>
      <c r="K51" s="5"/>
      <c r="L51" s="73" t="s">
        <v>338</v>
      </c>
    </row>
    <row r="52" spans="1:15">
      <c r="A52" s="363"/>
      <c r="B52" s="7" t="s">
        <v>60</v>
      </c>
      <c r="C52" s="54" t="s">
        <v>300</v>
      </c>
      <c r="D52" s="53" t="s">
        <v>164</v>
      </c>
      <c r="E52" s="54"/>
      <c r="F52" s="54"/>
      <c r="G52" s="7"/>
      <c r="H52" s="7"/>
      <c r="I52" s="7" t="s">
        <v>296</v>
      </c>
      <c r="J52" s="66"/>
      <c r="K52" s="66"/>
      <c r="L52" s="73" t="s">
        <v>338</v>
      </c>
    </row>
    <row r="53" spans="1:15">
      <c r="A53" s="363"/>
      <c r="B53" s="153" t="s">
        <v>63</v>
      </c>
      <c r="C53" s="80" t="s">
        <v>64</v>
      </c>
      <c r="D53" s="80" t="s">
        <v>270</v>
      </c>
      <c r="E53" s="123"/>
      <c r="F53" s="147"/>
      <c r="G53" s="7"/>
      <c r="H53" s="147"/>
      <c r="I53" s="7"/>
      <c r="J53" s="80" t="s">
        <v>96</v>
      </c>
      <c r="K53" s="7"/>
      <c r="L53" s="73" t="s">
        <v>336</v>
      </c>
    </row>
    <row r="54" spans="1:15">
      <c r="A54" s="363"/>
      <c r="B54" s="7" t="s">
        <v>58</v>
      </c>
      <c r="C54" s="7" t="s">
        <v>59</v>
      </c>
      <c r="D54" s="53" t="s">
        <v>259</v>
      </c>
      <c r="E54" s="54" t="s">
        <v>22</v>
      </c>
      <c r="F54" s="54" t="s">
        <v>163</v>
      </c>
      <c r="G54" s="7"/>
      <c r="H54" s="66"/>
      <c r="I54" s="54"/>
      <c r="J54" s="66"/>
      <c r="K54" s="7" t="s">
        <v>96</v>
      </c>
    </row>
    <row r="55" spans="1:15" ht="10.5" customHeight="1">
      <c r="A55" s="364"/>
      <c r="B55" s="7" t="s">
        <v>61</v>
      </c>
      <c r="C55" s="7" t="s">
        <v>124</v>
      </c>
      <c r="D55" s="53" t="s">
        <v>258</v>
      </c>
      <c r="E55" s="83"/>
      <c r="F55" s="83"/>
      <c r="G55" s="83"/>
      <c r="H55" s="83"/>
      <c r="I55" s="83"/>
      <c r="J55" s="83"/>
      <c r="K55" s="83"/>
    </row>
    <row r="56" spans="1:15" ht="2.25" customHeight="1">
      <c r="A56" s="44"/>
      <c r="B56" s="43"/>
      <c r="C56" s="43"/>
      <c r="D56" s="43"/>
      <c r="E56" s="82"/>
      <c r="F56" s="82"/>
      <c r="G56" s="122"/>
      <c r="H56" s="122"/>
      <c r="I56" s="122"/>
      <c r="J56" s="122"/>
      <c r="K56" s="122"/>
    </row>
    <row r="57" spans="1:15">
      <c r="A57" s="360">
        <v>8380</v>
      </c>
      <c r="B57" s="7" t="s">
        <v>111</v>
      </c>
      <c r="C57" s="5" t="s">
        <v>178</v>
      </c>
      <c r="D57" s="228" t="s">
        <v>294</v>
      </c>
      <c r="E57" s="135" t="s">
        <v>217</v>
      </c>
      <c r="F57" s="46" t="s">
        <v>158</v>
      </c>
      <c r="G57" s="10" t="s">
        <v>34</v>
      </c>
      <c r="H57" s="7"/>
      <c r="I57" s="135"/>
      <c r="J57" s="135"/>
      <c r="K57" s="53"/>
    </row>
    <row r="58" spans="1:15">
      <c r="A58" s="360"/>
      <c r="B58" s="135" t="s">
        <v>113</v>
      </c>
      <c r="C58" s="7" t="s">
        <v>266</v>
      </c>
      <c r="D58" s="53" t="s">
        <v>110</v>
      </c>
      <c r="E58" s="54"/>
      <c r="F58" s="54"/>
      <c r="G58" s="5"/>
      <c r="H58" s="7" t="s">
        <v>330</v>
      </c>
      <c r="I58" s="147"/>
      <c r="J58" s="147"/>
      <c r="K58" s="53"/>
    </row>
    <row r="59" spans="1:15">
      <c r="A59" s="360"/>
      <c r="B59" s="135" t="s">
        <v>66</v>
      </c>
      <c r="C59" s="135" t="s">
        <v>67</v>
      </c>
      <c r="D59" s="53" t="s">
        <v>255</v>
      </c>
      <c r="E59" s="155"/>
      <c r="F59" s="156"/>
      <c r="G59" s="135"/>
      <c r="H59" s="5"/>
      <c r="I59" s="53" t="s">
        <v>55</v>
      </c>
      <c r="J59" s="5"/>
      <c r="K59" s="5"/>
      <c r="L59" s="73" t="s">
        <v>336</v>
      </c>
    </row>
    <row r="60" spans="1:15">
      <c r="A60" s="360"/>
      <c r="B60" s="7" t="s">
        <v>112</v>
      </c>
      <c r="C60" s="7" t="s">
        <v>155</v>
      </c>
      <c r="D60" s="53" t="s">
        <v>157</v>
      </c>
      <c r="E60" s="53"/>
      <c r="F60" s="54"/>
      <c r="G60" s="7"/>
      <c r="H60" s="7"/>
      <c r="I60" s="7"/>
      <c r="J60" s="135" t="s">
        <v>109</v>
      </c>
      <c r="K60" s="5"/>
      <c r="L60" s="73" t="s">
        <v>339</v>
      </c>
    </row>
    <row r="61" spans="1:15">
      <c r="A61" s="360"/>
      <c r="B61" s="135" t="s">
        <v>196</v>
      </c>
      <c r="C61" s="5" t="s">
        <v>102</v>
      </c>
      <c r="D61" s="53" t="s">
        <v>68</v>
      </c>
      <c r="E61" s="54"/>
      <c r="F61" s="53"/>
      <c r="G61" s="81"/>
      <c r="H61" s="7"/>
      <c r="I61" s="135"/>
      <c r="J61" s="7"/>
      <c r="K61" s="135" t="s">
        <v>36</v>
      </c>
    </row>
    <row r="62" spans="1:15" ht="3" customHeight="1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</row>
    <row r="63" spans="1:15">
      <c r="A63" s="361">
        <v>9380</v>
      </c>
      <c r="B63" s="54" t="s">
        <v>73</v>
      </c>
      <c r="C63" s="54" t="s">
        <v>74</v>
      </c>
      <c r="D63" s="54" t="s">
        <v>75</v>
      </c>
      <c r="E63" s="53"/>
      <c r="F63" s="53"/>
      <c r="G63" s="83"/>
      <c r="H63" s="83"/>
      <c r="I63" s="53"/>
      <c r="J63" s="83"/>
      <c r="K63" s="83"/>
    </row>
    <row r="64" spans="1:15">
      <c r="A64" s="361"/>
      <c r="B64" s="7" t="s">
        <v>200</v>
      </c>
      <c r="C64" s="7" t="s">
        <v>190</v>
      </c>
      <c r="D64" s="194" t="s">
        <v>255</v>
      </c>
      <c r="E64" s="153" t="s">
        <v>57</v>
      </c>
      <c r="F64" s="46" t="s">
        <v>163</v>
      </c>
      <c r="G64" s="7"/>
      <c r="H64" s="46" t="s">
        <v>96</v>
      </c>
      <c r="I64" s="53"/>
      <c r="J64" s="83"/>
      <c r="K64" s="83"/>
      <c r="L64" s="73" t="s">
        <v>339</v>
      </c>
    </row>
    <row r="65" spans="1:15">
      <c r="A65" s="361"/>
      <c r="B65" s="7" t="s">
        <v>72</v>
      </c>
      <c r="C65" s="136" t="s">
        <v>89</v>
      </c>
      <c r="D65" s="136" t="s">
        <v>295</v>
      </c>
      <c r="E65" s="153"/>
      <c r="F65" s="7"/>
      <c r="G65" s="7"/>
      <c r="H65" s="7"/>
      <c r="I65" s="136" t="s">
        <v>209</v>
      </c>
      <c r="J65" s="7"/>
      <c r="K65" s="153"/>
      <c r="L65" s="73" t="s">
        <v>339</v>
      </c>
    </row>
    <row r="66" spans="1:15">
      <c r="A66" s="164"/>
      <c r="B66" s="70"/>
      <c r="C66" s="70"/>
      <c r="D66" s="70"/>
      <c r="E66" s="71"/>
      <c r="F66" s="70"/>
      <c r="G66" s="70"/>
      <c r="H66" s="70"/>
      <c r="I66" s="70"/>
      <c r="J66" s="70"/>
      <c r="K66" s="71"/>
    </row>
    <row r="67" spans="1:15" ht="15" customHeight="1">
      <c r="A67" s="350" t="s">
        <v>186</v>
      </c>
      <c r="B67" s="351"/>
      <c r="C67" s="351"/>
      <c r="D67" s="351"/>
      <c r="E67" s="351"/>
      <c r="F67" s="351"/>
      <c r="G67" s="351"/>
      <c r="H67" s="351"/>
      <c r="I67" s="351"/>
      <c r="J67" s="351"/>
      <c r="K67" s="351"/>
    </row>
    <row r="68" spans="1:15">
      <c r="A68" s="207" t="s">
        <v>6</v>
      </c>
      <c r="B68" s="128" t="s">
        <v>7</v>
      </c>
      <c r="C68" s="128" t="s">
        <v>8</v>
      </c>
      <c r="D68" s="128" t="s">
        <v>137</v>
      </c>
      <c r="E68" s="128" t="s">
        <v>9</v>
      </c>
      <c r="F68" s="128" t="s">
        <v>10</v>
      </c>
      <c r="G68" s="66" t="s">
        <v>11</v>
      </c>
      <c r="H68" s="66" t="s">
        <v>12</v>
      </c>
      <c r="I68" s="66" t="s">
        <v>13</v>
      </c>
      <c r="J68" s="66" t="s">
        <v>14</v>
      </c>
      <c r="K68" s="66" t="s">
        <v>15</v>
      </c>
    </row>
    <row r="69" spans="1:15">
      <c r="A69" s="155"/>
      <c r="B69" s="205" t="s">
        <v>62</v>
      </c>
      <c r="C69" s="80" t="s">
        <v>274</v>
      </c>
      <c r="D69" s="77" t="s">
        <v>275</v>
      </c>
      <c r="E69" s="7"/>
      <c r="F69" s="7"/>
      <c r="G69" s="7"/>
      <c r="H69" s="7"/>
      <c r="I69" s="54"/>
      <c r="J69" s="54"/>
      <c r="K69" s="77" t="s">
        <v>96</v>
      </c>
    </row>
    <row r="70" spans="1:15">
      <c r="A70" s="208"/>
      <c r="B70" s="206" t="s">
        <v>56</v>
      </c>
      <c r="C70" s="7" t="s">
        <v>234</v>
      </c>
      <c r="D70" s="168" t="s">
        <v>221</v>
      </c>
      <c r="F70" s="131" t="s">
        <v>329</v>
      </c>
      <c r="G70" s="54"/>
      <c r="H70" s="54" t="s">
        <v>55</v>
      </c>
      <c r="I70" s="54"/>
      <c r="J70" s="54"/>
      <c r="K70" s="54"/>
    </row>
    <row r="71" spans="1:15" ht="12.75" customHeight="1">
      <c r="A71" s="208" t="s">
        <v>232</v>
      </c>
      <c r="B71" s="206" t="s">
        <v>60</v>
      </c>
      <c r="C71" s="54" t="s">
        <v>219</v>
      </c>
      <c r="D71" s="7" t="s">
        <v>164</v>
      </c>
      <c r="E71" s="7"/>
      <c r="F71" s="7"/>
      <c r="G71" s="54"/>
      <c r="H71" s="7"/>
      <c r="I71" s="54" t="s">
        <v>55</v>
      </c>
      <c r="J71" s="54"/>
      <c r="K71" s="54"/>
    </row>
    <row r="72" spans="1:15">
      <c r="A72" s="208"/>
      <c r="B72" s="205" t="s">
        <v>40</v>
      </c>
      <c r="C72" s="80" t="s">
        <v>97</v>
      </c>
      <c r="D72" s="77" t="s">
        <v>276</v>
      </c>
      <c r="E72" s="7"/>
      <c r="F72" s="7"/>
      <c r="G72" s="7"/>
      <c r="H72" s="54"/>
      <c r="I72" s="54"/>
      <c r="J72" s="77" t="s">
        <v>96</v>
      </c>
      <c r="K72" s="7"/>
      <c r="N72" s="224"/>
    </row>
    <row r="73" spans="1:15">
      <c r="A73" s="209"/>
      <c r="B73" s="205" t="s">
        <v>30</v>
      </c>
      <c r="C73" s="80" t="s">
        <v>127</v>
      </c>
      <c r="D73" s="77" t="s">
        <v>277</v>
      </c>
      <c r="E73" s="7"/>
      <c r="F73" s="7"/>
      <c r="G73" s="7"/>
      <c r="H73" s="7"/>
      <c r="I73" s="54"/>
      <c r="J73" s="77" t="s">
        <v>96</v>
      </c>
      <c r="K73" s="7"/>
    </row>
    <row r="74" spans="1:15" ht="2.25" customHeight="1">
      <c r="A74" s="44"/>
      <c r="B74" s="43"/>
      <c r="C74" s="233"/>
      <c r="D74" s="55"/>
      <c r="E74" s="43"/>
      <c r="F74" s="43"/>
      <c r="G74" s="43"/>
      <c r="H74" s="43"/>
      <c r="I74" s="43"/>
      <c r="J74" s="43"/>
      <c r="K74" s="43"/>
    </row>
    <row r="75" spans="1:15" ht="10.5" customHeight="1">
      <c r="A75" s="212"/>
      <c r="B75" s="232" t="s">
        <v>52</v>
      </c>
      <c r="C75" s="234" t="s">
        <v>252</v>
      </c>
      <c r="D75" s="231" t="s">
        <v>334</v>
      </c>
      <c r="E75" s="158"/>
      <c r="F75" s="158"/>
      <c r="H75" s="5"/>
      <c r="I75" s="5"/>
      <c r="J75" s="5"/>
      <c r="K75" s="136" t="s">
        <v>209</v>
      </c>
    </row>
    <row r="76" spans="1:15" ht="10.5" customHeight="1">
      <c r="A76" s="184"/>
      <c r="B76" s="211" t="s">
        <v>42</v>
      </c>
      <c r="C76" s="161" t="s">
        <v>69</v>
      </c>
      <c r="D76" s="7" t="s">
        <v>233</v>
      </c>
      <c r="E76" s="54" t="s">
        <v>57</v>
      </c>
      <c r="F76" s="54">
        <v>504</v>
      </c>
      <c r="G76" s="7"/>
      <c r="H76" s="7" t="s">
        <v>96</v>
      </c>
      <c r="I76" s="5"/>
      <c r="J76" s="5"/>
      <c r="K76" s="5"/>
    </row>
    <row r="77" spans="1:15">
      <c r="A77" s="167">
        <v>6385</v>
      </c>
      <c r="B77" s="210" t="s">
        <v>48</v>
      </c>
      <c r="C77" s="160" t="s">
        <v>251</v>
      </c>
      <c r="D77" s="168" t="s">
        <v>68</v>
      </c>
      <c r="E77" s="54" t="s">
        <v>57</v>
      </c>
      <c r="F77" s="54">
        <v>504</v>
      </c>
      <c r="G77" s="7"/>
      <c r="H77" s="7"/>
      <c r="I77" s="7" t="s">
        <v>209</v>
      </c>
      <c r="J77" s="5"/>
      <c r="K77" s="5"/>
    </row>
    <row r="78" spans="1:15">
      <c r="A78" s="184"/>
      <c r="B78" s="222" t="s">
        <v>50</v>
      </c>
      <c r="C78" s="223" t="s">
        <v>51</v>
      </c>
      <c r="D78" s="77" t="s">
        <v>256</v>
      </c>
      <c r="E78" s="7"/>
      <c r="F78" s="7"/>
      <c r="G78" s="7"/>
      <c r="H78" s="7"/>
      <c r="I78" s="7"/>
      <c r="J78" s="77" t="s">
        <v>96</v>
      </c>
      <c r="K78" s="7"/>
    </row>
    <row r="79" spans="1:15">
      <c r="A79" s="185"/>
      <c r="B79" s="211" t="s">
        <v>70</v>
      </c>
      <c r="C79" s="218" t="s">
        <v>71</v>
      </c>
      <c r="D79" s="219" t="s">
        <v>269</v>
      </c>
      <c r="E79" s="159" t="s">
        <v>57</v>
      </c>
      <c r="F79" s="159">
        <v>504</v>
      </c>
      <c r="G79" s="136" t="s">
        <v>96</v>
      </c>
      <c r="H79" s="7"/>
      <c r="I79" s="7"/>
      <c r="J79" s="7"/>
    </row>
    <row r="80" spans="1:15" s="84" customFormat="1" ht="1.5" customHeight="1">
      <c r="A80" s="75"/>
      <c r="B80" s="75"/>
      <c r="C80" s="75"/>
      <c r="D80" s="75"/>
      <c r="E80" s="75"/>
      <c r="F80" s="75"/>
      <c r="G80" s="75"/>
      <c r="H80" s="75"/>
      <c r="I80" s="75"/>
      <c r="J80" s="85"/>
      <c r="K80" s="75"/>
      <c r="N80" s="163"/>
      <c r="O80" s="163"/>
    </row>
    <row r="81" spans="1:11" ht="11.25" customHeight="1">
      <c r="A81" s="212"/>
      <c r="B81" s="221" t="s">
        <v>63</v>
      </c>
      <c r="C81" s="80" t="s">
        <v>64</v>
      </c>
      <c r="D81" s="80" t="s">
        <v>270</v>
      </c>
      <c r="E81" s="168"/>
      <c r="F81" s="168"/>
      <c r="G81" s="7"/>
      <c r="H81" s="168"/>
      <c r="I81" s="7"/>
      <c r="J81" s="80" t="s">
        <v>96</v>
      </c>
      <c r="K81" s="5"/>
    </row>
    <row r="82" spans="1:11" ht="12.75" customHeight="1">
      <c r="A82" s="213"/>
      <c r="B82" s="215" t="s">
        <v>47</v>
      </c>
      <c r="C82" s="168" t="s">
        <v>65</v>
      </c>
      <c r="D82" s="168" t="s">
        <v>119</v>
      </c>
      <c r="E82" s="168" t="s">
        <v>57</v>
      </c>
      <c r="F82" s="46" t="s">
        <v>163</v>
      </c>
      <c r="G82" s="168"/>
      <c r="H82" s="46" t="s">
        <v>96</v>
      </c>
      <c r="I82" s="7"/>
      <c r="J82" s="5"/>
      <c r="K82" s="5"/>
    </row>
    <row r="83" spans="1:11" ht="12.75" customHeight="1">
      <c r="A83" s="170">
        <v>7385</v>
      </c>
      <c r="B83" s="216" t="s">
        <v>72</v>
      </c>
      <c r="C83" s="204" t="s">
        <v>154</v>
      </c>
      <c r="D83" s="7" t="s">
        <v>132</v>
      </c>
      <c r="E83" s="168" t="s">
        <v>57</v>
      </c>
      <c r="F83" s="46" t="s">
        <v>163</v>
      </c>
      <c r="G83" s="7"/>
      <c r="H83" s="7"/>
      <c r="I83" s="7"/>
      <c r="J83" s="168"/>
      <c r="K83" s="57" t="s">
        <v>55</v>
      </c>
    </row>
    <row r="84" spans="1:11" ht="11.25" customHeight="1">
      <c r="A84" s="213"/>
      <c r="B84" s="217" t="s">
        <v>287</v>
      </c>
      <c r="C84" s="225" t="s">
        <v>292</v>
      </c>
      <c r="D84" s="231" t="s">
        <v>298</v>
      </c>
      <c r="E84" s="5"/>
      <c r="F84" s="5"/>
      <c r="G84" s="136" t="s">
        <v>209</v>
      </c>
      <c r="H84" s="5"/>
      <c r="I84" s="5"/>
      <c r="J84" s="5"/>
      <c r="K84" s="5"/>
    </row>
    <row r="85" spans="1:11" ht="11.25" customHeight="1">
      <c r="A85" s="214"/>
      <c r="B85" s="215" t="s">
        <v>66</v>
      </c>
      <c r="C85" s="203" t="s">
        <v>67</v>
      </c>
      <c r="D85" s="53" t="s">
        <v>255</v>
      </c>
      <c r="E85" s="54"/>
      <c r="F85" s="53"/>
      <c r="G85" s="168"/>
      <c r="H85" s="5"/>
      <c r="I85" s="53" t="s">
        <v>55</v>
      </c>
      <c r="J85" s="5"/>
      <c r="K85" s="5"/>
    </row>
    <row r="86" spans="1:11" ht="3.75" customHeight="1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</row>
    <row r="87" spans="1:11">
      <c r="A87" s="212"/>
      <c r="B87" s="206" t="s">
        <v>114</v>
      </c>
      <c r="C87" s="7" t="s">
        <v>90</v>
      </c>
      <c r="D87" s="7" t="s">
        <v>110</v>
      </c>
      <c r="E87" s="53"/>
      <c r="F87" s="54"/>
      <c r="G87" s="54" t="s">
        <v>55</v>
      </c>
      <c r="H87" s="7"/>
      <c r="I87" s="54"/>
      <c r="J87" s="137"/>
      <c r="K87" s="54"/>
    </row>
    <row r="88" spans="1:11">
      <c r="A88" s="184"/>
      <c r="B88" s="206" t="s">
        <v>200</v>
      </c>
      <c r="C88" s="7" t="s">
        <v>190</v>
      </c>
      <c r="D88" s="168" t="s">
        <v>255</v>
      </c>
      <c r="E88" s="153" t="s">
        <v>156</v>
      </c>
      <c r="F88" s="46" t="s">
        <v>282</v>
      </c>
      <c r="G88" s="7"/>
      <c r="H88" s="46" t="s">
        <v>96</v>
      </c>
      <c r="I88" s="7"/>
      <c r="J88" s="7"/>
      <c r="K88" s="5"/>
    </row>
    <row r="89" spans="1:11" ht="11.25" customHeight="1">
      <c r="A89" s="167">
        <v>8385</v>
      </c>
      <c r="B89" s="205" t="s">
        <v>72</v>
      </c>
      <c r="C89" s="136" t="s">
        <v>89</v>
      </c>
      <c r="D89" s="136" t="s">
        <v>110</v>
      </c>
      <c r="E89" s="153"/>
      <c r="F89" s="7"/>
      <c r="G89" s="7"/>
      <c r="H89" s="7"/>
      <c r="I89" s="136" t="s">
        <v>96</v>
      </c>
      <c r="J89" s="7"/>
      <c r="K89" s="5"/>
    </row>
    <row r="90" spans="1:11">
      <c r="A90" s="184"/>
      <c r="B90" s="206" t="s">
        <v>112</v>
      </c>
      <c r="C90" s="7" t="s">
        <v>155</v>
      </c>
      <c r="D90" s="7" t="s">
        <v>157</v>
      </c>
      <c r="E90" s="53"/>
      <c r="F90" s="54"/>
      <c r="G90" s="7"/>
      <c r="H90" s="7"/>
      <c r="I90" s="7"/>
      <c r="J90" s="153" t="s">
        <v>109</v>
      </c>
      <c r="K90" s="5"/>
    </row>
    <row r="91" spans="1:11">
      <c r="A91" s="185"/>
      <c r="B91" s="206" t="s">
        <v>199</v>
      </c>
      <c r="C91" s="54" t="s">
        <v>154</v>
      </c>
      <c r="D91" s="7" t="s">
        <v>132</v>
      </c>
      <c r="E91" s="153" t="s">
        <v>156</v>
      </c>
      <c r="F91" s="46" t="s">
        <v>163</v>
      </c>
      <c r="G91" s="7"/>
      <c r="H91" s="7"/>
      <c r="I91" s="7"/>
      <c r="J91" s="7"/>
      <c r="K91" s="57" t="s">
        <v>55</v>
      </c>
    </row>
    <row r="92" spans="1:11" ht="3.75" customHeight="1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</row>
    <row r="93" spans="1:11">
      <c r="A93" s="166">
        <v>9385</v>
      </c>
      <c r="B93" s="206" t="s">
        <v>73</v>
      </c>
      <c r="C93" s="7" t="s">
        <v>74</v>
      </c>
      <c r="D93" s="7" t="s">
        <v>75</v>
      </c>
      <c r="E93" s="81"/>
      <c r="F93" s="81"/>
      <c r="G93" s="81"/>
      <c r="H93" s="81"/>
      <c r="I93" s="81"/>
      <c r="J93" s="81"/>
      <c r="K93" s="81"/>
    </row>
    <row r="94" spans="1:11">
      <c r="A94" s="185"/>
      <c r="B94" s="169" t="s">
        <v>113</v>
      </c>
      <c r="C94" s="7" t="s">
        <v>125</v>
      </c>
      <c r="D94" s="7" t="s">
        <v>110</v>
      </c>
      <c r="E94" s="54"/>
      <c r="F94" s="54"/>
      <c r="G94" s="5"/>
      <c r="H94" s="7" t="s">
        <v>96</v>
      </c>
      <c r="I94" s="7"/>
      <c r="J94" s="7"/>
      <c r="K94" s="7"/>
    </row>
  </sheetData>
  <mergeCells count="18">
    <mergeCell ref="A67:K67"/>
    <mergeCell ref="F5:H5"/>
    <mergeCell ref="I5:K5"/>
    <mergeCell ref="A8:A13"/>
    <mergeCell ref="A22:A28"/>
    <mergeCell ref="A5:B5"/>
    <mergeCell ref="C5:D5"/>
    <mergeCell ref="A15:A20"/>
    <mergeCell ref="A29:A34"/>
    <mergeCell ref="A57:A61"/>
    <mergeCell ref="A63:A65"/>
    <mergeCell ref="A36:A41"/>
    <mergeCell ref="A50:A55"/>
    <mergeCell ref="C1:K2"/>
    <mergeCell ref="A4:B4"/>
    <mergeCell ref="C4:D4"/>
    <mergeCell ref="F4:H4"/>
    <mergeCell ref="I4:K4"/>
  </mergeCells>
  <pageMargins left="0.70866141732283472" right="0.70866141732283472" top="0.74803149606299213" bottom="0.74803149606299213" header="0.31496062992125984" footer="0.31496062992125984"/>
  <pageSetup scale="7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0"/>
  <sheetViews>
    <sheetView tabSelected="1" topLeftCell="A40" workbookViewId="0">
      <selection activeCell="M76" sqref="M76"/>
    </sheetView>
  </sheetViews>
  <sheetFormatPr baseColWidth="10" defaultRowHeight="11.25"/>
  <cols>
    <col min="1" max="1" width="8.140625" style="65" bestFit="1" customWidth="1"/>
    <col min="2" max="2" width="9.42578125" style="65" customWidth="1"/>
    <col min="3" max="3" width="27.140625" style="65" customWidth="1"/>
    <col min="4" max="4" width="23.85546875" style="65" customWidth="1"/>
    <col min="5" max="5" width="12.140625" style="65" customWidth="1"/>
    <col min="6" max="6" width="10.7109375" style="65" bestFit="1" customWidth="1"/>
    <col min="7" max="7" width="9.28515625" style="65" bestFit="1" customWidth="1"/>
    <col min="8" max="8" width="10.7109375" style="65" customWidth="1"/>
    <col min="9" max="10" width="9.28515625" style="65" bestFit="1" customWidth="1"/>
    <col min="11" max="11" width="10.5703125" style="65" customWidth="1"/>
    <col min="12" max="12" width="3.28515625" style="73" customWidth="1"/>
    <col min="13" max="13" width="10.140625" style="73" customWidth="1"/>
    <col min="14" max="14" width="26.85546875" style="165" customWidth="1"/>
    <col min="15" max="15" width="11.85546875" style="165" bestFit="1" customWidth="1"/>
    <col min="16" max="16" width="8.42578125" style="73" bestFit="1" customWidth="1"/>
    <col min="17" max="17" width="9.5703125" style="73" bestFit="1" customWidth="1"/>
    <col min="18" max="18" width="8.5703125" style="73" bestFit="1" customWidth="1"/>
    <col min="19" max="21" width="9.85546875" style="73" bestFit="1" customWidth="1"/>
    <col min="22" max="22" width="9.140625" style="73" bestFit="1" customWidth="1"/>
    <col min="23" max="209" width="11.42578125" style="73"/>
    <col min="210" max="210" width="9" style="73" customWidth="1"/>
    <col min="211" max="211" width="10.5703125" style="73" bestFit="1" customWidth="1"/>
    <col min="212" max="212" width="31.42578125" style="73" customWidth="1"/>
    <col min="213" max="213" width="21.28515625" style="73" customWidth="1"/>
    <col min="214" max="214" width="9.42578125" style="73" bestFit="1" customWidth="1"/>
    <col min="215" max="215" width="10.140625" style="73" bestFit="1" customWidth="1"/>
    <col min="216" max="216" width="11.28515625" style="73" customWidth="1"/>
    <col min="217" max="217" width="11.42578125" style="73" bestFit="1" customWidth="1"/>
    <col min="218" max="218" width="11.85546875" style="73" customWidth="1"/>
    <col min="219" max="219" width="10.140625" style="73" bestFit="1" customWidth="1"/>
    <col min="220" max="220" width="11.42578125" style="73" bestFit="1" customWidth="1"/>
    <col min="221" max="465" width="11.42578125" style="73"/>
    <col min="466" max="466" width="9" style="73" customWidth="1"/>
    <col min="467" max="467" width="10.5703125" style="73" bestFit="1" customWidth="1"/>
    <col min="468" max="468" width="31.42578125" style="73" customWidth="1"/>
    <col min="469" max="469" width="21.28515625" style="73" customWidth="1"/>
    <col min="470" max="470" width="9.42578125" style="73" bestFit="1" customWidth="1"/>
    <col min="471" max="471" width="10.140625" style="73" bestFit="1" customWidth="1"/>
    <col min="472" max="472" width="11.28515625" style="73" customWidth="1"/>
    <col min="473" max="473" width="11.42578125" style="73" bestFit="1" customWidth="1"/>
    <col min="474" max="474" width="11.85546875" style="73" customWidth="1"/>
    <col min="475" max="475" width="10.140625" style="73" bestFit="1" customWidth="1"/>
    <col min="476" max="476" width="11.42578125" style="73" bestFit="1" customWidth="1"/>
    <col min="477" max="721" width="11.42578125" style="73"/>
    <col min="722" max="722" width="9" style="73" customWidth="1"/>
    <col min="723" max="723" width="10.5703125" style="73" bestFit="1" customWidth="1"/>
    <col min="724" max="724" width="31.42578125" style="73" customWidth="1"/>
    <col min="725" max="725" width="21.28515625" style="73" customWidth="1"/>
    <col min="726" max="726" width="9.42578125" style="73" bestFit="1" customWidth="1"/>
    <col min="727" max="727" width="10.140625" style="73" bestFit="1" customWidth="1"/>
    <col min="728" max="728" width="11.28515625" style="73" customWidth="1"/>
    <col min="729" max="729" width="11.42578125" style="73" bestFit="1" customWidth="1"/>
    <col min="730" max="730" width="11.85546875" style="73" customWidth="1"/>
    <col min="731" max="731" width="10.140625" style="73" bestFit="1" customWidth="1"/>
    <col min="732" max="732" width="11.42578125" style="73" bestFit="1" customWidth="1"/>
    <col min="733" max="977" width="11.42578125" style="73"/>
    <col min="978" max="978" width="9" style="73" customWidth="1"/>
    <col min="979" max="979" width="10.5703125" style="73" bestFit="1" customWidth="1"/>
    <col min="980" max="980" width="31.42578125" style="73" customWidth="1"/>
    <col min="981" max="981" width="21.28515625" style="73" customWidth="1"/>
    <col min="982" max="982" width="9.42578125" style="73" bestFit="1" customWidth="1"/>
    <col min="983" max="983" width="10.140625" style="73" bestFit="1" customWidth="1"/>
    <col min="984" max="984" width="11.28515625" style="73" customWidth="1"/>
    <col min="985" max="985" width="11.42578125" style="73" bestFit="1" customWidth="1"/>
    <col min="986" max="986" width="11.85546875" style="73" customWidth="1"/>
    <col min="987" max="987" width="10.140625" style="73" bestFit="1" customWidth="1"/>
    <col min="988" max="988" width="11.42578125" style="73" bestFit="1" customWidth="1"/>
    <col min="989" max="1233" width="11.42578125" style="73"/>
    <col min="1234" max="1234" width="9" style="73" customWidth="1"/>
    <col min="1235" max="1235" width="10.5703125" style="73" bestFit="1" customWidth="1"/>
    <col min="1236" max="1236" width="31.42578125" style="73" customWidth="1"/>
    <col min="1237" max="1237" width="21.28515625" style="73" customWidth="1"/>
    <col min="1238" max="1238" width="9.42578125" style="73" bestFit="1" customWidth="1"/>
    <col min="1239" max="1239" width="10.140625" style="73" bestFit="1" customWidth="1"/>
    <col min="1240" max="1240" width="11.28515625" style="73" customWidth="1"/>
    <col min="1241" max="1241" width="11.42578125" style="73" bestFit="1" customWidth="1"/>
    <col min="1242" max="1242" width="11.85546875" style="73" customWidth="1"/>
    <col min="1243" max="1243" width="10.140625" style="73" bestFit="1" customWidth="1"/>
    <col min="1244" max="1244" width="11.42578125" style="73" bestFit="1" customWidth="1"/>
    <col min="1245" max="1489" width="11.42578125" style="73"/>
    <col min="1490" max="1490" width="9" style="73" customWidth="1"/>
    <col min="1491" max="1491" width="10.5703125" style="73" bestFit="1" customWidth="1"/>
    <col min="1492" max="1492" width="31.42578125" style="73" customWidth="1"/>
    <col min="1493" max="1493" width="21.28515625" style="73" customWidth="1"/>
    <col min="1494" max="1494" width="9.42578125" style="73" bestFit="1" customWidth="1"/>
    <col min="1495" max="1495" width="10.140625" style="73" bestFit="1" customWidth="1"/>
    <col min="1496" max="1496" width="11.28515625" style="73" customWidth="1"/>
    <col min="1497" max="1497" width="11.42578125" style="73" bestFit="1" customWidth="1"/>
    <col min="1498" max="1498" width="11.85546875" style="73" customWidth="1"/>
    <col min="1499" max="1499" width="10.140625" style="73" bestFit="1" customWidth="1"/>
    <col min="1500" max="1500" width="11.42578125" style="73" bestFit="1" customWidth="1"/>
    <col min="1501" max="1745" width="11.42578125" style="73"/>
    <col min="1746" max="1746" width="9" style="73" customWidth="1"/>
    <col min="1747" max="1747" width="10.5703125" style="73" bestFit="1" customWidth="1"/>
    <col min="1748" max="1748" width="31.42578125" style="73" customWidth="1"/>
    <col min="1749" max="1749" width="21.28515625" style="73" customWidth="1"/>
    <col min="1750" max="1750" width="9.42578125" style="73" bestFit="1" customWidth="1"/>
    <col min="1751" max="1751" width="10.140625" style="73" bestFit="1" customWidth="1"/>
    <col min="1752" max="1752" width="11.28515625" style="73" customWidth="1"/>
    <col min="1753" max="1753" width="11.42578125" style="73" bestFit="1" customWidth="1"/>
    <col min="1754" max="1754" width="11.85546875" style="73" customWidth="1"/>
    <col min="1755" max="1755" width="10.140625" style="73" bestFit="1" customWidth="1"/>
    <col min="1756" max="1756" width="11.42578125" style="73" bestFit="1" customWidth="1"/>
    <col min="1757" max="2001" width="11.42578125" style="73"/>
    <col min="2002" max="2002" width="9" style="73" customWidth="1"/>
    <col min="2003" max="2003" width="10.5703125" style="73" bestFit="1" customWidth="1"/>
    <col min="2004" max="2004" width="31.42578125" style="73" customWidth="1"/>
    <col min="2005" max="2005" width="21.28515625" style="73" customWidth="1"/>
    <col min="2006" max="2006" width="9.42578125" style="73" bestFit="1" customWidth="1"/>
    <col min="2007" max="2007" width="10.140625" style="73" bestFit="1" customWidth="1"/>
    <col min="2008" max="2008" width="11.28515625" style="73" customWidth="1"/>
    <col min="2009" max="2009" width="11.42578125" style="73" bestFit="1" customWidth="1"/>
    <col min="2010" max="2010" width="11.85546875" style="73" customWidth="1"/>
    <col min="2011" max="2011" width="10.140625" style="73" bestFit="1" customWidth="1"/>
    <col min="2012" max="2012" width="11.42578125" style="73" bestFit="1" customWidth="1"/>
    <col min="2013" max="2257" width="11.42578125" style="73"/>
    <col min="2258" max="2258" width="9" style="73" customWidth="1"/>
    <col min="2259" max="2259" width="10.5703125" style="73" bestFit="1" customWidth="1"/>
    <col min="2260" max="2260" width="31.42578125" style="73" customWidth="1"/>
    <col min="2261" max="2261" width="21.28515625" style="73" customWidth="1"/>
    <col min="2262" max="2262" width="9.42578125" style="73" bestFit="1" customWidth="1"/>
    <col min="2263" max="2263" width="10.140625" style="73" bestFit="1" customWidth="1"/>
    <col min="2264" max="2264" width="11.28515625" style="73" customWidth="1"/>
    <col min="2265" max="2265" width="11.42578125" style="73" bestFit="1" customWidth="1"/>
    <col min="2266" max="2266" width="11.85546875" style="73" customWidth="1"/>
    <col min="2267" max="2267" width="10.140625" style="73" bestFit="1" customWidth="1"/>
    <col min="2268" max="2268" width="11.42578125" style="73" bestFit="1" customWidth="1"/>
    <col min="2269" max="2513" width="11.42578125" style="73"/>
    <col min="2514" max="2514" width="9" style="73" customWidth="1"/>
    <col min="2515" max="2515" width="10.5703125" style="73" bestFit="1" customWidth="1"/>
    <col min="2516" max="2516" width="31.42578125" style="73" customWidth="1"/>
    <col min="2517" max="2517" width="21.28515625" style="73" customWidth="1"/>
    <col min="2518" max="2518" width="9.42578125" style="73" bestFit="1" customWidth="1"/>
    <col min="2519" max="2519" width="10.140625" style="73" bestFit="1" customWidth="1"/>
    <col min="2520" max="2520" width="11.28515625" style="73" customWidth="1"/>
    <col min="2521" max="2521" width="11.42578125" style="73" bestFit="1" customWidth="1"/>
    <col min="2522" max="2522" width="11.85546875" style="73" customWidth="1"/>
    <col min="2523" max="2523" width="10.140625" style="73" bestFit="1" customWidth="1"/>
    <col min="2524" max="2524" width="11.42578125" style="73" bestFit="1" customWidth="1"/>
    <col min="2525" max="2769" width="11.42578125" style="73"/>
    <col min="2770" max="2770" width="9" style="73" customWidth="1"/>
    <col min="2771" max="2771" width="10.5703125" style="73" bestFit="1" customWidth="1"/>
    <col min="2772" max="2772" width="31.42578125" style="73" customWidth="1"/>
    <col min="2773" max="2773" width="21.28515625" style="73" customWidth="1"/>
    <col min="2774" max="2774" width="9.42578125" style="73" bestFit="1" customWidth="1"/>
    <col min="2775" max="2775" width="10.140625" style="73" bestFit="1" customWidth="1"/>
    <col min="2776" max="2776" width="11.28515625" style="73" customWidth="1"/>
    <col min="2777" max="2777" width="11.42578125" style="73" bestFit="1" customWidth="1"/>
    <col min="2778" max="2778" width="11.85546875" style="73" customWidth="1"/>
    <col min="2779" max="2779" width="10.140625" style="73" bestFit="1" customWidth="1"/>
    <col min="2780" max="2780" width="11.42578125" style="73" bestFit="1" customWidth="1"/>
    <col min="2781" max="3025" width="11.42578125" style="73"/>
    <col min="3026" max="3026" width="9" style="73" customWidth="1"/>
    <col min="3027" max="3027" width="10.5703125" style="73" bestFit="1" customWidth="1"/>
    <col min="3028" max="3028" width="31.42578125" style="73" customWidth="1"/>
    <col min="3029" max="3029" width="21.28515625" style="73" customWidth="1"/>
    <col min="3030" max="3030" width="9.42578125" style="73" bestFit="1" customWidth="1"/>
    <col min="3031" max="3031" width="10.140625" style="73" bestFit="1" customWidth="1"/>
    <col min="3032" max="3032" width="11.28515625" style="73" customWidth="1"/>
    <col min="3033" max="3033" width="11.42578125" style="73" bestFit="1" customWidth="1"/>
    <col min="3034" max="3034" width="11.85546875" style="73" customWidth="1"/>
    <col min="3035" max="3035" width="10.140625" style="73" bestFit="1" customWidth="1"/>
    <col min="3036" max="3036" width="11.42578125" style="73" bestFit="1" customWidth="1"/>
    <col min="3037" max="3281" width="11.42578125" style="73"/>
    <col min="3282" max="3282" width="9" style="73" customWidth="1"/>
    <col min="3283" max="3283" width="10.5703125" style="73" bestFit="1" customWidth="1"/>
    <col min="3284" max="3284" width="31.42578125" style="73" customWidth="1"/>
    <col min="3285" max="3285" width="21.28515625" style="73" customWidth="1"/>
    <col min="3286" max="3286" width="9.42578125" style="73" bestFit="1" customWidth="1"/>
    <col min="3287" max="3287" width="10.140625" style="73" bestFit="1" customWidth="1"/>
    <col min="3288" max="3288" width="11.28515625" style="73" customWidth="1"/>
    <col min="3289" max="3289" width="11.42578125" style="73" bestFit="1" customWidth="1"/>
    <col min="3290" max="3290" width="11.85546875" style="73" customWidth="1"/>
    <col min="3291" max="3291" width="10.140625" style="73" bestFit="1" customWidth="1"/>
    <col min="3292" max="3292" width="11.42578125" style="73" bestFit="1" customWidth="1"/>
    <col min="3293" max="3537" width="11.42578125" style="73"/>
    <col min="3538" max="3538" width="9" style="73" customWidth="1"/>
    <col min="3539" max="3539" width="10.5703125" style="73" bestFit="1" customWidth="1"/>
    <col min="3540" max="3540" width="31.42578125" style="73" customWidth="1"/>
    <col min="3541" max="3541" width="21.28515625" style="73" customWidth="1"/>
    <col min="3542" max="3542" width="9.42578125" style="73" bestFit="1" customWidth="1"/>
    <col min="3543" max="3543" width="10.140625" style="73" bestFit="1" customWidth="1"/>
    <col min="3544" max="3544" width="11.28515625" style="73" customWidth="1"/>
    <col min="3545" max="3545" width="11.42578125" style="73" bestFit="1" customWidth="1"/>
    <col min="3546" max="3546" width="11.85546875" style="73" customWidth="1"/>
    <col min="3547" max="3547" width="10.140625" style="73" bestFit="1" customWidth="1"/>
    <col min="3548" max="3548" width="11.42578125" style="73" bestFit="1" customWidth="1"/>
    <col min="3549" max="3793" width="11.42578125" style="73"/>
    <col min="3794" max="3794" width="9" style="73" customWidth="1"/>
    <col min="3795" max="3795" width="10.5703125" style="73" bestFit="1" customWidth="1"/>
    <col min="3796" max="3796" width="31.42578125" style="73" customWidth="1"/>
    <col min="3797" max="3797" width="21.28515625" style="73" customWidth="1"/>
    <col min="3798" max="3798" width="9.42578125" style="73" bestFit="1" customWidth="1"/>
    <col min="3799" max="3799" width="10.140625" style="73" bestFit="1" customWidth="1"/>
    <col min="3800" max="3800" width="11.28515625" style="73" customWidth="1"/>
    <col min="3801" max="3801" width="11.42578125" style="73" bestFit="1" customWidth="1"/>
    <col min="3802" max="3802" width="11.85546875" style="73" customWidth="1"/>
    <col min="3803" max="3803" width="10.140625" style="73" bestFit="1" customWidth="1"/>
    <col min="3804" max="3804" width="11.42578125" style="73" bestFit="1" customWidth="1"/>
    <col min="3805" max="4049" width="11.42578125" style="73"/>
    <col min="4050" max="4050" width="9" style="73" customWidth="1"/>
    <col min="4051" max="4051" width="10.5703125" style="73" bestFit="1" customWidth="1"/>
    <col min="4052" max="4052" width="31.42578125" style="73" customWidth="1"/>
    <col min="4053" max="4053" width="21.28515625" style="73" customWidth="1"/>
    <col min="4054" max="4054" width="9.42578125" style="73" bestFit="1" customWidth="1"/>
    <col min="4055" max="4055" width="10.140625" style="73" bestFit="1" customWidth="1"/>
    <col min="4056" max="4056" width="11.28515625" style="73" customWidth="1"/>
    <col min="4057" max="4057" width="11.42578125" style="73" bestFit="1" customWidth="1"/>
    <col min="4058" max="4058" width="11.85546875" style="73" customWidth="1"/>
    <col min="4059" max="4059" width="10.140625" style="73" bestFit="1" customWidth="1"/>
    <col min="4060" max="4060" width="11.42578125" style="73" bestFit="1" customWidth="1"/>
    <col min="4061" max="4305" width="11.42578125" style="73"/>
    <col min="4306" max="4306" width="9" style="73" customWidth="1"/>
    <col min="4307" max="4307" width="10.5703125" style="73" bestFit="1" customWidth="1"/>
    <col min="4308" max="4308" width="31.42578125" style="73" customWidth="1"/>
    <col min="4309" max="4309" width="21.28515625" style="73" customWidth="1"/>
    <col min="4310" max="4310" width="9.42578125" style="73" bestFit="1" customWidth="1"/>
    <col min="4311" max="4311" width="10.140625" style="73" bestFit="1" customWidth="1"/>
    <col min="4312" max="4312" width="11.28515625" style="73" customWidth="1"/>
    <col min="4313" max="4313" width="11.42578125" style="73" bestFit="1" customWidth="1"/>
    <col min="4314" max="4314" width="11.85546875" style="73" customWidth="1"/>
    <col min="4315" max="4315" width="10.140625" style="73" bestFit="1" customWidth="1"/>
    <col min="4316" max="4316" width="11.42578125" style="73" bestFit="1" customWidth="1"/>
    <col min="4317" max="4561" width="11.42578125" style="73"/>
    <col min="4562" max="4562" width="9" style="73" customWidth="1"/>
    <col min="4563" max="4563" width="10.5703125" style="73" bestFit="1" customWidth="1"/>
    <col min="4564" max="4564" width="31.42578125" style="73" customWidth="1"/>
    <col min="4565" max="4565" width="21.28515625" style="73" customWidth="1"/>
    <col min="4566" max="4566" width="9.42578125" style="73" bestFit="1" customWidth="1"/>
    <col min="4567" max="4567" width="10.140625" style="73" bestFit="1" customWidth="1"/>
    <col min="4568" max="4568" width="11.28515625" style="73" customWidth="1"/>
    <col min="4569" max="4569" width="11.42578125" style="73" bestFit="1" customWidth="1"/>
    <col min="4570" max="4570" width="11.85546875" style="73" customWidth="1"/>
    <col min="4571" max="4571" width="10.140625" style="73" bestFit="1" customWidth="1"/>
    <col min="4572" max="4572" width="11.42578125" style="73" bestFit="1" customWidth="1"/>
    <col min="4573" max="4817" width="11.42578125" style="73"/>
    <col min="4818" max="4818" width="9" style="73" customWidth="1"/>
    <col min="4819" max="4819" width="10.5703125" style="73" bestFit="1" customWidth="1"/>
    <col min="4820" max="4820" width="31.42578125" style="73" customWidth="1"/>
    <col min="4821" max="4821" width="21.28515625" style="73" customWidth="1"/>
    <col min="4822" max="4822" width="9.42578125" style="73" bestFit="1" customWidth="1"/>
    <col min="4823" max="4823" width="10.140625" style="73" bestFit="1" customWidth="1"/>
    <col min="4824" max="4824" width="11.28515625" style="73" customWidth="1"/>
    <col min="4825" max="4825" width="11.42578125" style="73" bestFit="1" customWidth="1"/>
    <col min="4826" max="4826" width="11.85546875" style="73" customWidth="1"/>
    <col min="4827" max="4827" width="10.140625" style="73" bestFit="1" customWidth="1"/>
    <col min="4828" max="4828" width="11.42578125" style="73" bestFit="1" customWidth="1"/>
    <col min="4829" max="5073" width="11.42578125" style="73"/>
    <col min="5074" max="5074" width="9" style="73" customWidth="1"/>
    <col min="5075" max="5075" width="10.5703125" style="73" bestFit="1" customWidth="1"/>
    <col min="5076" max="5076" width="31.42578125" style="73" customWidth="1"/>
    <col min="5077" max="5077" width="21.28515625" style="73" customWidth="1"/>
    <col min="5078" max="5078" width="9.42578125" style="73" bestFit="1" customWidth="1"/>
    <col min="5079" max="5079" width="10.140625" style="73" bestFit="1" customWidth="1"/>
    <col min="5080" max="5080" width="11.28515625" style="73" customWidth="1"/>
    <col min="5081" max="5081" width="11.42578125" style="73" bestFit="1" customWidth="1"/>
    <col min="5082" max="5082" width="11.85546875" style="73" customWidth="1"/>
    <col min="5083" max="5083" width="10.140625" style="73" bestFit="1" customWidth="1"/>
    <col min="5084" max="5084" width="11.42578125" style="73" bestFit="1" customWidth="1"/>
    <col min="5085" max="5329" width="11.42578125" style="73"/>
    <col min="5330" max="5330" width="9" style="73" customWidth="1"/>
    <col min="5331" max="5331" width="10.5703125" style="73" bestFit="1" customWidth="1"/>
    <col min="5332" max="5332" width="31.42578125" style="73" customWidth="1"/>
    <col min="5333" max="5333" width="21.28515625" style="73" customWidth="1"/>
    <col min="5334" max="5334" width="9.42578125" style="73" bestFit="1" customWidth="1"/>
    <col min="5335" max="5335" width="10.140625" style="73" bestFit="1" customWidth="1"/>
    <col min="5336" max="5336" width="11.28515625" style="73" customWidth="1"/>
    <col min="5337" max="5337" width="11.42578125" style="73" bestFit="1" customWidth="1"/>
    <col min="5338" max="5338" width="11.85546875" style="73" customWidth="1"/>
    <col min="5339" max="5339" width="10.140625" style="73" bestFit="1" customWidth="1"/>
    <col min="5340" max="5340" width="11.42578125" style="73" bestFit="1" customWidth="1"/>
    <col min="5341" max="5585" width="11.42578125" style="73"/>
    <col min="5586" max="5586" width="9" style="73" customWidth="1"/>
    <col min="5587" max="5587" width="10.5703125" style="73" bestFit="1" customWidth="1"/>
    <col min="5588" max="5588" width="31.42578125" style="73" customWidth="1"/>
    <col min="5589" max="5589" width="21.28515625" style="73" customWidth="1"/>
    <col min="5590" max="5590" width="9.42578125" style="73" bestFit="1" customWidth="1"/>
    <col min="5591" max="5591" width="10.140625" style="73" bestFit="1" customWidth="1"/>
    <col min="5592" max="5592" width="11.28515625" style="73" customWidth="1"/>
    <col min="5593" max="5593" width="11.42578125" style="73" bestFit="1" customWidth="1"/>
    <col min="5594" max="5594" width="11.85546875" style="73" customWidth="1"/>
    <col min="5595" max="5595" width="10.140625" style="73" bestFit="1" customWidth="1"/>
    <col min="5596" max="5596" width="11.42578125" style="73" bestFit="1" customWidth="1"/>
    <col min="5597" max="5841" width="11.42578125" style="73"/>
    <col min="5842" max="5842" width="9" style="73" customWidth="1"/>
    <col min="5843" max="5843" width="10.5703125" style="73" bestFit="1" customWidth="1"/>
    <col min="5844" max="5844" width="31.42578125" style="73" customWidth="1"/>
    <col min="5845" max="5845" width="21.28515625" style="73" customWidth="1"/>
    <col min="5846" max="5846" width="9.42578125" style="73" bestFit="1" customWidth="1"/>
    <col min="5847" max="5847" width="10.140625" style="73" bestFit="1" customWidth="1"/>
    <col min="5848" max="5848" width="11.28515625" style="73" customWidth="1"/>
    <col min="5849" max="5849" width="11.42578125" style="73" bestFit="1" customWidth="1"/>
    <col min="5850" max="5850" width="11.85546875" style="73" customWidth="1"/>
    <col min="5851" max="5851" width="10.140625" style="73" bestFit="1" customWidth="1"/>
    <col min="5852" max="5852" width="11.42578125" style="73" bestFit="1" customWidth="1"/>
    <col min="5853" max="6097" width="11.42578125" style="73"/>
    <col min="6098" max="6098" width="9" style="73" customWidth="1"/>
    <col min="6099" max="6099" width="10.5703125" style="73" bestFit="1" customWidth="1"/>
    <col min="6100" max="6100" width="31.42578125" style="73" customWidth="1"/>
    <col min="6101" max="6101" width="21.28515625" style="73" customWidth="1"/>
    <col min="6102" max="6102" width="9.42578125" style="73" bestFit="1" customWidth="1"/>
    <col min="6103" max="6103" width="10.140625" style="73" bestFit="1" customWidth="1"/>
    <col min="6104" max="6104" width="11.28515625" style="73" customWidth="1"/>
    <col min="6105" max="6105" width="11.42578125" style="73" bestFit="1" customWidth="1"/>
    <col min="6106" max="6106" width="11.85546875" style="73" customWidth="1"/>
    <col min="6107" max="6107" width="10.140625" style="73" bestFit="1" customWidth="1"/>
    <col min="6108" max="6108" width="11.42578125" style="73" bestFit="1" customWidth="1"/>
    <col min="6109" max="6353" width="11.42578125" style="73"/>
    <col min="6354" max="6354" width="9" style="73" customWidth="1"/>
    <col min="6355" max="6355" width="10.5703125" style="73" bestFit="1" customWidth="1"/>
    <col min="6356" max="6356" width="31.42578125" style="73" customWidth="1"/>
    <col min="6357" max="6357" width="21.28515625" style="73" customWidth="1"/>
    <col min="6358" max="6358" width="9.42578125" style="73" bestFit="1" customWidth="1"/>
    <col min="6359" max="6359" width="10.140625" style="73" bestFit="1" customWidth="1"/>
    <col min="6360" max="6360" width="11.28515625" style="73" customWidth="1"/>
    <col min="6361" max="6361" width="11.42578125" style="73" bestFit="1" customWidth="1"/>
    <col min="6362" max="6362" width="11.85546875" style="73" customWidth="1"/>
    <col min="6363" max="6363" width="10.140625" style="73" bestFit="1" customWidth="1"/>
    <col min="6364" max="6364" width="11.42578125" style="73" bestFit="1" customWidth="1"/>
    <col min="6365" max="6609" width="11.42578125" style="73"/>
    <col min="6610" max="6610" width="9" style="73" customWidth="1"/>
    <col min="6611" max="6611" width="10.5703125" style="73" bestFit="1" customWidth="1"/>
    <col min="6612" max="6612" width="31.42578125" style="73" customWidth="1"/>
    <col min="6613" max="6613" width="21.28515625" style="73" customWidth="1"/>
    <col min="6614" max="6614" width="9.42578125" style="73" bestFit="1" customWidth="1"/>
    <col min="6615" max="6615" width="10.140625" style="73" bestFit="1" customWidth="1"/>
    <col min="6616" max="6616" width="11.28515625" style="73" customWidth="1"/>
    <col min="6617" max="6617" width="11.42578125" style="73" bestFit="1" customWidth="1"/>
    <col min="6618" max="6618" width="11.85546875" style="73" customWidth="1"/>
    <col min="6619" max="6619" width="10.140625" style="73" bestFit="1" customWidth="1"/>
    <col min="6620" max="6620" width="11.42578125" style="73" bestFit="1" customWidth="1"/>
    <col min="6621" max="6865" width="11.42578125" style="73"/>
    <col min="6866" max="6866" width="9" style="73" customWidth="1"/>
    <col min="6867" max="6867" width="10.5703125" style="73" bestFit="1" customWidth="1"/>
    <col min="6868" max="6868" width="31.42578125" style="73" customWidth="1"/>
    <col min="6869" max="6869" width="21.28515625" style="73" customWidth="1"/>
    <col min="6870" max="6870" width="9.42578125" style="73" bestFit="1" customWidth="1"/>
    <col min="6871" max="6871" width="10.140625" style="73" bestFit="1" customWidth="1"/>
    <col min="6872" max="6872" width="11.28515625" style="73" customWidth="1"/>
    <col min="6873" max="6873" width="11.42578125" style="73" bestFit="1" customWidth="1"/>
    <col min="6874" max="6874" width="11.85546875" style="73" customWidth="1"/>
    <col min="6875" max="6875" width="10.140625" style="73" bestFit="1" customWidth="1"/>
    <col min="6876" max="6876" width="11.42578125" style="73" bestFit="1" customWidth="1"/>
    <col min="6877" max="7121" width="11.42578125" style="73"/>
    <col min="7122" max="7122" width="9" style="73" customWidth="1"/>
    <col min="7123" max="7123" width="10.5703125" style="73" bestFit="1" customWidth="1"/>
    <col min="7124" max="7124" width="31.42578125" style="73" customWidth="1"/>
    <col min="7125" max="7125" width="21.28515625" style="73" customWidth="1"/>
    <col min="7126" max="7126" width="9.42578125" style="73" bestFit="1" customWidth="1"/>
    <col min="7127" max="7127" width="10.140625" style="73" bestFit="1" customWidth="1"/>
    <col min="7128" max="7128" width="11.28515625" style="73" customWidth="1"/>
    <col min="7129" max="7129" width="11.42578125" style="73" bestFit="1" customWidth="1"/>
    <col min="7130" max="7130" width="11.85546875" style="73" customWidth="1"/>
    <col min="7131" max="7131" width="10.140625" style="73" bestFit="1" customWidth="1"/>
    <col min="7132" max="7132" width="11.42578125" style="73" bestFit="1" customWidth="1"/>
    <col min="7133" max="7377" width="11.42578125" style="73"/>
    <col min="7378" max="7378" width="9" style="73" customWidth="1"/>
    <col min="7379" max="7379" width="10.5703125" style="73" bestFit="1" customWidth="1"/>
    <col min="7380" max="7380" width="31.42578125" style="73" customWidth="1"/>
    <col min="7381" max="7381" width="21.28515625" style="73" customWidth="1"/>
    <col min="7382" max="7382" width="9.42578125" style="73" bestFit="1" customWidth="1"/>
    <col min="7383" max="7383" width="10.140625" style="73" bestFit="1" customWidth="1"/>
    <col min="7384" max="7384" width="11.28515625" style="73" customWidth="1"/>
    <col min="7385" max="7385" width="11.42578125" style="73" bestFit="1" customWidth="1"/>
    <col min="7386" max="7386" width="11.85546875" style="73" customWidth="1"/>
    <col min="7387" max="7387" width="10.140625" style="73" bestFit="1" customWidth="1"/>
    <col min="7388" max="7388" width="11.42578125" style="73" bestFit="1" customWidth="1"/>
    <col min="7389" max="7633" width="11.42578125" style="73"/>
    <col min="7634" max="7634" width="9" style="73" customWidth="1"/>
    <col min="7635" max="7635" width="10.5703125" style="73" bestFit="1" customWidth="1"/>
    <col min="7636" max="7636" width="31.42578125" style="73" customWidth="1"/>
    <col min="7637" max="7637" width="21.28515625" style="73" customWidth="1"/>
    <col min="7638" max="7638" width="9.42578125" style="73" bestFit="1" customWidth="1"/>
    <col min="7639" max="7639" width="10.140625" style="73" bestFit="1" customWidth="1"/>
    <col min="7640" max="7640" width="11.28515625" style="73" customWidth="1"/>
    <col min="7641" max="7641" width="11.42578125" style="73" bestFit="1" customWidth="1"/>
    <col min="7642" max="7642" width="11.85546875" style="73" customWidth="1"/>
    <col min="7643" max="7643" width="10.140625" style="73" bestFit="1" customWidth="1"/>
    <col min="7644" max="7644" width="11.42578125" style="73" bestFit="1" customWidth="1"/>
    <col min="7645" max="7889" width="11.42578125" style="73"/>
    <col min="7890" max="7890" width="9" style="73" customWidth="1"/>
    <col min="7891" max="7891" width="10.5703125" style="73" bestFit="1" customWidth="1"/>
    <col min="7892" max="7892" width="31.42578125" style="73" customWidth="1"/>
    <col min="7893" max="7893" width="21.28515625" style="73" customWidth="1"/>
    <col min="7894" max="7894" width="9.42578125" style="73" bestFit="1" customWidth="1"/>
    <col min="7895" max="7895" width="10.140625" style="73" bestFit="1" customWidth="1"/>
    <col min="7896" max="7896" width="11.28515625" style="73" customWidth="1"/>
    <col min="7897" max="7897" width="11.42578125" style="73" bestFit="1" customWidth="1"/>
    <col min="7898" max="7898" width="11.85546875" style="73" customWidth="1"/>
    <col min="7899" max="7899" width="10.140625" style="73" bestFit="1" customWidth="1"/>
    <col min="7900" max="7900" width="11.42578125" style="73" bestFit="1" customWidth="1"/>
    <col min="7901" max="8145" width="11.42578125" style="73"/>
    <col min="8146" max="8146" width="9" style="73" customWidth="1"/>
    <col min="8147" max="8147" width="10.5703125" style="73" bestFit="1" customWidth="1"/>
    <col min="8148" max="8148" width="31.42578125" style="73" customWidth="1"/>
    <col min="8149" max="8149" width="21.28515625" style="73" customWidth="1"/>
    <col min="8150" max="8150" width="9.42578125" style="73" bestFit="1" customWidth="1"/>
    <col min="8151" max="8151" width="10.140625" style="73" bestFit="1" customWidth="1"/>
    <col min="8152" max="8152" width="11.28515625" style="73" customWidth="1"/>
    <col min="8153" max="8153" width="11.42578125" style="73" bestFit="1" customWidth="1"/>
    <col min="8154" max="8154" width="11.85546875" style="73" customWidth="1"/>
    <col min="8155" max="8155" width="10.140625" style="73" bestFit="1" customWidth="1"/>
    <col min="8156" max="8156" width="11.42578125" style="73" bestFit="1" customWidth="1"/>
    <col min="8157" max="8401" width="11.42578125" style="73"/>
    <col min="8402" max="8402" width="9" style="73" customWidth="1"/>
    <col min="8403" max="8403" width="10.5703125" style="73" bestFit="1" customWidth="1"/>
    <col min="8404" max="8404" width="31.42578125" style="73" customWidth="1"/>
    <col min="8405" max="8405" width="21.28515625" style="73" customWidth="1"/>
    <col min="8406" max="8406" width="9.42578125" style="73" bestFit="1" customWidth="1"/>
    <col min="8407" max="8407" width="10.140625" style="73" bestFit="1" customWidth="1"/>
    <col min="8408" max="8408" width="11.28515625" style="73" customWidth="1"/>
    <col min="8409" max="8409" width="11.42578125" style="73" bestFit="1" customWidth="1"/>
    <col min="8410" max="8410" width="11.85546875" style="73" customWidth="1"/>
    <col min="8411" max="8411" width="10.140625" style="73" bestFit="1" customWidth="1"/>
    <col min="8412" max="8412" width="11.42578125" style="73" bestFit="1" customWidth="1"/>
    <col min="8413" max="8657" width="11.42578125" style="73"/>
    <col min="8658" max="8658" width="9" style="73" customWidth="1"/>
    <col min="8659" max="8659" width="10.5703125" style="73" bestFit="1" customWidth="1"/>
    <col min="8660" max="8660" width="31.42578125" style="73" customWidth="1"/>
    <col min="8661" max="8661" width="21.28515625" style="73" customWidth="1"/>
    <col min="8662" max="8662" width="9.42578125" style="73" bestFit="1" customWidth="1"/>
    <col min="8663" max="8663" width="10.140625" style="73" bestFit="1" customWidth="1"/>
    <col min="8664" max="8664" width="11.28515625" style="73" customWidth="1"/>
    <col min="8665" max="8665" width="11.42578125" style="73" bestFit="1" customWidth="1"/>
    <col min="8666" max="8666" width="11.85546875" style="73" customWidth="1"/>
    <col min="8667" max="8667" width="10.140625" style="73" bestFit="1" customWidth="1"/>
    <col min="8668" max="8668" width="11.42578125" style="73" bestFit="1" customWidth="1"/>
    <col min="8669" max="8913" width="11.42578125" style="73"/>
    <col min="8914" max="8914" width="9" style="73" customWidth="1"/>
    <col min="8915" max="8915" width="10.5703125" style="73" bestFit="1" customWidth="1"/>
    <col min="8916" max="8916" width="31.42578125" style="73" customWidth="1"/>
    <col min="8917" max="8917" width="21.28515625" style="73" customWidth="1"/>
    <col min="8918" max="8918" width="9.42578125" style="73" bestFit="1" customWidth="1"/>
    <col min="8919" max="8919" width="10.140625" style="73" bestFit="1" customWidth="1"/>
    <col min="8920" max="8920" width="11.28515625" style="73" customWidth="1"/>
    <col min="8921" max="8921" width="11.42578125" style="73" bestFit="1" customWidth="1"/>
    <col min="8922" max="8922" width="11.85546875" style="73" customWidth="1"/>
    <col min="8923" max="8923" width="10.140625" style="73" bestFit="1" customWidth="1"/>
    <col min="8924" max="8924" width="11.42578125" style="73" bestFit="1" customWidth="1"/>
    <col min="8925" max="9169" width="11.42578125" style="73"/>
    <col min="9170" max="9170" width="9" style="73" customWidth="1"/>
    <col min="9171" max="9171" width="10.5703125" style="73" bestFit="1" customWidth="1"/>
    <col min="9172" max="9172" width="31.42578125" style="73" customWidth="1"/>
    <col min="9173" max="9173" width="21.28515625" style="73" customWidth="1"/>
    <col min="9174" max="9174" width="9.42578125" style="73" bestFit="1" customWidth="1"/>
    <col min="9175" max="9175" width="10.140625" style="73" bestFit="1" customWidth="1"/>
    <col min="9176" max="9176" width="11.28515625" style="73" customWidth="1"/>
    <col min="9177" max="9177" width="11.42578125" style="73" bestFit="1" customWidth="1"/>
    <col min="9178" max="9178" width="11.85546875" style="73" customWidth="1"/>
    <col min="9179" max="9179" width="10.140625" style="73" bestFit="1" customWidth="1"/>
    <col min="9180" max="9180" width="11.42578125" style="73" bestFit="1" customWidth="1"/>
    <col min="9181" max="9425" width="11.42578125" style="73"/>
    <col min="9426" max="9426" width="9" style="73" customWidth="1"/>
    <col min="9427" max="9427" width="10.5703125" style="73" bestFit="1" customWidth="1"/>
    <col min="9428" max="9428" width="31.42578125" style="73" customWidth="1"/>
    <col min="9429" max="9429" width="21.28515625" style="73" customWidth="1"/>
    <col min="9430" max="9430" width="9.42578125" style="73" bestFit="1" customWidth="1"/>
    <col min="9431" max="9431" width="10.140625" style="73" bestFit="1" customWidth="1"/>
    <col min="9432" max="9432" width="11.28515625" style="73" customWidth="1"/>
    <col min="9433" max="9433" width="11.42578125" style="73" bestFit="1" customWidth="1"/>
    <col min="9434" max="9434" width="11.85546875" style="73" customWidth="1"/>
    <col min="9435" max="9435" width="10.140625" style="73" bestFit="1" customWidth="1"/>
    <col min="9436" max="9436" width="11.42578125" style="73" bestFit="1" customWidth="1"/>
    <col min="9437" max="9681" width="11.42578125" style="73"/>
    <col min="9682" max="9682" width="9" style="73" customWidth="1"/>
    <col min="9683" max="9683" width="10.5703125" style="73" bestFit="1" customWidth="1"/>
    <col min="9684" max="9684" width="31.42578125" style="73" customWidth="1"/>
    <col min="9685" max="9685" width="21.28515625" style="73" customWidth="1"/>
    <col min="9686" max="9686" width="9.42578125" style="73" bestFit="1" customWidth="1"/>
    <col min="9687" max="9687" width="10.140625" style="73" bestFit="1" customWidth="1"/>
    <col min="9688" max="9688" width="11.28515625" style="73" customWidth="1"/>
    <col min="9689" max="9689" width="11.42578125" style="73" bestFit="1" customWidth="1"/>
    <col min="9690" max="9690" width="11.85546875" style="73" customWidth="1"/>
    <col min="9691" max="9691" width="10.140625" style="73" bestFit="1" customWidth="1"/>
    <col min="9692" max="9692" width="11.42578125" style="73" bestFit="1" customWidth="1"/>
    <col min="9693" max="9937" width="11.42578125" style="73"/>
    <col min="9938" max="9938" width="9" style="73" customWidth="1"/>
    <col min="9939" max="9939" width="10.5703125" style="73" bestFit="1" customWidth="1"/>
    <col min="9940" max="9940" width="31.42578125" style="73" customWidth="1"/>
    <col min="9941" max="9941" width="21.28515625" style="73" customWidth="1"/>
    <col min="9942" max="9942" width="9.42578125" style="73" bestFit="1" customWidth="1"/>
    <col min="9943" max="9943" width="10.140625" style="73" bestFit="1" customWidth="1"/>
    <col min="9944" max="9944" width="11.28515625" style="73" customWidth="1"/>
    <col min="9945" max="9945" width="11.42578125" style="73" bestFit="1" customWidth="1"/>
    <col min="9946" max="9946" width="11.85546875" style="73" customWidth="1"/>
    <col min="9947" max="9947" width="10.140625" style="73" bestFit="1" customWidth="1"/>
    <col min="9948" max="9948" width="11.42578125" style="73" bestFit="1" customWidth="1"/>
    <col min="9949" max="10193" width="11.42578125" style="73"/>
    <col min="10194" max="10194" width="9" style="73" customWidth="1"/>
    <col min="10195" max="10195" width="10.5703125" style="73" bestFit="1" customWidth="1"/>
    <col min="10196" max="10196" width="31.42578125" style="73" customWidth="1"/>
    <col min="10197" max="10197" width="21.28515625" style="73" customWidth="1"/>
    <col min="10198" max="10198" width="9.42578125" style="73" bestFit="1" customWidth="1"/>
    <col min="10199" max="10199" width="10.140625" style="73" bestFit="1" customWidth="1"/>
    <col min="10200" max="10200" width="11.28515625" style="73" customWidth="1"/>
    <col min="10201" max="10201" width="11.42578125" style="73" bestFit="1" customWidth="1"/>
    <col min="10202" max="10202" width="11.85546875" style="73" customWidth="1"/>
    <col min="10203" max="10203" width="10.140625" style="73" bestFit="1" customWidth="1"/>
    <col min="10204" max="10204" width="11.42578125" style="73" bestFit="1" customWidth="1"/>
    <col min="10205" max="10449" width="11.42578125" style="73"/>
    <col min="10450" max="10450" width="9" style="73" customWidth="1"/>
    <col min="10451" max="10451" width="10.5703125" style="73" bestFit="1" customWidth="1"/>
    <col min="10452" max="10452" width="31.42578125" style="73" customWidth="1"/>
    <col min="10453" max="10453" width="21.28515625" style="73" customWidth="1"/>
    <col min="10454" max="10454" width="9.42578125" style="73" bestFit="1" customWidth="1"/>
    <col min="10455" max="10455" width="10.140625" style="73" bestFit="1" customWidth="1"/>
    <col min="10456" max="10456" width="11.28515625" style="73" customWidth="1"/>
    <col min="10457" max="10457" width="11.42578125" style="73" bestFit="1" customWidth="1"/>
    <col min="10458" max="10458" width="11.85546875" style="73" customWidth="1"/>
    <col min="10459" max="10459" width="10.140625" style="73" bestFit="1" customWidth="1"/>
    <col min="10460" max="10460" width="11.42578125" style="73" bestFit="1" customWidth="1"/>
    <col min="10461" max="10705" width="11.42578125" style="73"/>
    <col min="10706" max="10706" width="9" style="73" customWidth="1"/>
    <col min="10707" max="10707" width="10.5703125" style="73" bestFit="1" customWidth="1"/>
    <col min="10708" max="10708" width="31.42578125" style="73" customWidth="1"/>
    <col min="10709" max="10709" width="21.28515625" style="73" customWidth="1"/>
    <col min="10710" max="10710" width="9.42578125" style="73" bestFit="1" customWidth="1"/>
    <col min="10711" max="10711" width="10.140625" style="73" bestFit="1" customWidth="1"/>
    <col min="10712" max="10712" width="11.28515625" style="73" customWidth="1"/>
    <col min="10713" max="10713" width="11.42578125" style="73" bestFit="1" customWidth="1"/>
    <col min="10714" max="10714" width="11.85546875" style="73" customWidth="1"/>
    <col min="10715" max="10715" width="10.140625" style="73" bestFit="1" customWidth="1"/>
    <col min="10716" max="10716" width="11.42578125" style="73" bestFit="1" customWidth="1"/>
    <col min="10717" max="10961" width="11.42578125" style="73"/>
    <col min="10962" max="10962" width="9" style="73" customWidth="1"/>
    <col min="10963" max="10963" width="10.5703125" style="73" bestFit="1" customWidth="1"/>
    <col min="10964" max="10964" width="31.42578125" style="73" customWidth="1"/>
    <col min="10965" max="10965" width="21.28515625" style="73" customWidth="1"/>
    <col min="10966" max="10966" width="9.42578125" style="73" bestFit="1" customWidth="1"/>
    <col min="10967" max="10967" width="10.140625" style="73" bestFit="1" customWidth="1"/>
    <col min="10968" max="10968" width="11.28515625" style="73" customWidth="1"/>
    <col min="10969" max="10969" width="11.42578125" style="73" bestFit="1" customWidth="1"/>
    <col min="10970" max="10970" width="11.85546875" style="73" customWidth="1"/>
    <col min="10971" max="10971" width="10.140625" style="73" bestFit="1" customWidth="1"/>
    <col min="10972" max="10972" width="11.42578125" style="73" bestFit="1" customWidth="1"/>
    <col min="10973" max="11217" width="11.42578125" style="73"/>
    <col min="11218" max="11218" width="9" style="73" customWidth="1"/>
    <col min="11219" max="11219" width="10.5703125" style="73" bestFit="1" customWidth="1"/>
    <col min="11220" max="11220" width="31.42578125" style="73" customWidth="1"/>
    <col min="11221" max="11221" width="21.28515625" style="73" customWidth="1"/>
    <col min="11222" max="11222" width="9.42578125" style="73" bestFit="1" customWidth="1"/>
    <col min="11223" max="11223" width="10.140625" style="73" bestFit="1" customWidth="1"/>
    <col min="11224" max="11224" width="11.28515625" style="73" customWidth="1"/>
    <col min="11225" max="11225" width="11.42578125" style="73" bestFit="1" customWidth="1"/>
    <col min="11226" max="11226" width="11.85546875" style="73" customWidth="1"/>
    <col min="11227" max="11227" width="10.140625" style="73" bestFit="1" customWidth="1"/>
    <col min="11228" max="11228" width="11.42578125" style="73" bestFit="1" customWidth="1"/>
    <col min="11229" max="11473" width="11.42578125" style="73"/>
    <col min="11474" max="11474" width="9" style="73" customWidth="1"/>
    <col min="11475" max="11475" width="10.5703125" style="73" bestFit="1" customWidth="1"/>
    <col min="11476" max="11476" width="31.42578125" style="73" customWidth="1"/>
    <col min="11477" max="11477" width="21.28515625" style="73" customWidth="1"/>
    <col min="11478" max="11478" width="9.42578125" style="73" bestFit="1" customWidth="1"/>
    <col min="11479" max="11479" width="10.140625" style="73" bestFit="1" customWidth="1"/>
    <col min="11480" max="11480" width="11.28515625" style="73" customWidth="1"/>
    <col min="11481" max="11481" width="11.42578125" style="73" bestFit="1" customWidth="1"/>
    <col min="11482" max="11482" width="11.85546875" style="73" customWidth="1"/>
    <col min="11483" max="11483" width="10.140625" style="73" bestFit="1" customWidth="1"/>
    <col min="11484" max="11484" width="11.42578125" style="73" bestFit="1" customWidth="1"/>
    <col min="11485" max="11729" width="11.42578125" style="73"/>
    <col min="11730" max="11730" width="9" style="73" customWidth="1"/>
    <col min="11731" max="11731" width="10.5703125" style="73" bestFit="1" customWidth="1"/>
    <col min="11732" max="11732" width="31.42578125" style="73" customWidth="1"/>
    <col min="11733" max="11733" width="21.28515625" style="73" customWidth="1"/>
    <col min="11734" max="11734" width="9.42578125" style="73" bestFit="1" customWidth="1"/>
    <col min="11735" max="11735" width="10.140625" style="73" bestFit="1" customWidth="1"/>
    <col min="11736" max="11736" width="11.28515625" style="73" customWidth="1"/>
    <col min="11737" max="11737" width="11.42578125" style="73" bestFit="1" customWidth="1"/>
    <col min="11738" max="11738" width="11.85546875" style="73" customWidth="1"/>
    <col min="11739" max="11739" width="10.140625" style="73" bestFit="1" customWidth="1"/>
    <col min="11740" max="11740" width="11.42578125" style="73" bestFit="1" customWidth="1"/>
    <col min="11741" max="11985" width="11.42578125" style="73"/>
    <col min="11986" max="11986" width="9" style="73" customWidth="1"/>
    <col min="11987" max="11987" width="10.5703125" style="73" bestFit="1" customWidth="1"/>
    <col min="11988" max="11988" width="31.42578125" style="73" customWidth="1"/>
    <col min="11989" max="11989" width="21.28515625" style="73" customWidth="1"/>
    <col min="11990" max="11990" width="9.42578125" style="73" bestFit="1" customWidth="1"/>
    <col min="11991" max="11991" width="10.140625" style="73" bestFit="1" customWidth="1"/>
    <col min="11992" max="11992" width="11.28515625" style="73" customWidth="1"/>
    <col min="11993" max="11993" width="11.42578125" style="73" bestFit="1" customWidth="1"/>
    <col min="11994" max="11994" width="11.85546875" style="73" customWidth="1"/>
    <col min="11995" max="11995" width="10.140625" style="73" bestFit="1" customWidth="1"/>
    <col min="11996" max="11996" width="11.42578125" style="73" bestFit="1" customWidth="1"/>
    <col min="11997" max="12241" width="11.42578125" style="73"/>
    <col min="12242" max="12242" width="9" style="73" customWidth="1"/>
    <col min="12243" max="12243" width="10.5703125" style="73" bestFit="1" customWidth="1"/>
    <col min="12244" max="12244" width="31.42578125" style="73" customWidth="1"/>
    <col min="12245" max="12245" width="21.28515625" style="73" customWidth="1"/>
    <col min="12246" max="12246" width="9.42578125" style="73" bestFit="1" customWidth="1"/>
    <col min="12247" max="12247" width="10.140625" style="73" bestFit="1" customWidth="1"/>
    <col min="12248" max="12248" width="11.28515625" style="73" customWidth="1"/>
    <col min="12249" max="12249" width="11.42578125" style="73" bestFit="1" customWidth="1"/>
    <col min="12250" max="12250" width="11.85546875" style="73" customWidth="1"/>
    <col min="12251" max="12251" width="10.140625" style="73" bestFit="1" customWidth="1"/>
    <col min="12252" max="12252" width="11.42578125" style="73" bestFit="1" customWidth="1"/>
    <col min="12253" max="12497" width="11.42578125" style="73"/>
    <col min="12498" max="12498" width="9" style="73" customWidth="1"/>
    <col min="12499" max="12499" width="10.5703125" style="73" bestFit="1" customWidth="1"/>
    <col min="12500" max="12500" width="31.42578125" style="73" customWidth="1"/>
    <col min="12501" max="12501" width="21.28515625" style="73" customWidth="1"/>
    <col min="12502" max="12502" width="9.42578125" style="73" bestFit="1" customWidth="1"/>
    <col min="12503" max="12503" width="10.140625" style="73" bestFit="1" customWidth="1"/>
    <col min="12504" max="12504" width="11.28515625" style="73" customWidth="1"/>
    <col min="12505" max="12505" width="11.42578125" style="73" bestFit="1" customWidth="1"/>
    <col min="12506" max="12506" width="11.85546875" style="73" customWidth="1"/>
    <col min="12507" max="12507" width="10.140625" style="73" bestFit="1" customWidth="1"/>
    <col min="12508" max="12508" width="11.42578125" style="73" bestFit="1" customWidth="1"/>
    <col min="12509" max="12753" width="11.42578125" style="73"/>
    <col min="12754" max="12754" width="9" style="73" customWidth="1"/>
    <col min="12755" max="12755" width="10.5703125" style="73" bestFit="1" customWidth="1"/>
    <col min="12756" max="12756" width="31.42578125" style="73" customWidth="1"/>
    <col min="12757" max="12757" width="21.28515625" style="73" customWidth="1"/>
    <col min="12758" max="12758" width="9.42578125" style="73" bestFit="1" customWidth="1"/>
    <col min="12759" max="12759" width="10.140625" style="73" bestFit="1" customWidth="1"/>
    <col min="12760" max="12760" width="11.28515625" style="73" customWidth="1"/>
    <col min="12761" max="12761" width="11.42578125" style="73" bestFit="1" customWidth="1"/>
    <col min="12762" max="12762" width="11.85546875" style="73" customWidth="1"/>
    <col min="12763" max="12763" width="10.140625" style="73" bestFit="1" customWidth="1"/>
    <col min="12764" max="12764" width="11.42578125" style="73" bestFit="1" customWidth="1"/>
    <col min="12765" max="13009" width="11.42578125" style="73"/>
    <col min="13010" max="13010" width="9" style="73" customWidth="1"/>
    <col min="13011" max="13011" width="10.5703125" style="73" bestFit="1" customWidth="1"/>
    <col min="13012" max="13012" width="31.42578125" style="73" customWidth="1"/>
    <col min="13013" max="13013" width="21.28515625" style="73" customWidth="1"/>
    <col min="13014" max="13014" width="9.42578125" style="73" bestFit="1" customWidth="1"/>
    <col min="13015" max="13015" width="10.140625" style="73" bestFit="1" customWidth="1"/>
    <col min="13016" max="13016" width="11.28515625" style="73" customWidth="1"/>
    <col min="13017" max="13017" width="11.42578125" style="73" bestFit="1" customWidth="1"/>
    <col min="13018" max="13018" width="11.85546875" style="73" customWidth="1"/>
    <col min="13019" max="13019" width="10.140625" style="73" bestFit="1" customWidth="1"/>
    <col min="13020" max="13020" width="11.42578125" style="73" bestFit="1" customWidth="1"/>
    <col min="13021" max="13265" width="11.42578125" style="73"/>
    <col min="13266" max="13266" width="9" style="73" customWidth="1"/>
    <col min="13267" max="13267" width="10.5703125" style="73" bestFit="1" customWidth="1"/>
    <col min="13268" max="13268" width="31.42578125" style="73" customWidth="1"/>
    <col min="13269" max="13269" width="21.28515625" style="73" customWidth="1"/>
    <col min="13270" max="13270" width="9.42578125" style="73" bestFit="1" customWidth="1"/>
    <col min="13271" max="13271" width="10.140625" style="73" bestFit="1" customWidth="1"/>
    <col min="13272" max="13272" width="11.28515625" style="73" customWidth="1"/>
    <col min="13273" max="13273" width="11.42578125" style="73" bestFit="1" customWidth="1"/>
    <col min="13274" max="13274" width="11.85546875" style="73" customWidth="1"/>
    <col min="13275" max="13275" width="10.140625" style="73" bestFit="1" customWidth="1"/>
    <col min="13276" max="13276" width="11.42578125" style="73" bestFit="1" customWidth="1"/>
    <col min="13277" max="13521" width="11.42578125" style="73"/>
    <col min="13522" max="13522" width="9" style="73" customWidth="1"/>
    <col min="13523" max="13523" width="10.5703125" style="73" bestFit="1" customWidth="1"/>
    <col min="13524" max="13524" width="31.42578125" style="73" customWidth="1"/>
    <col min="13525" max="13525" width="21.28515625" style="73" customWidth="1"/>
    <col min="13526" max="13526" width="9.42578125" style="73" bestFit="1" customWidth="1"/>
    <col min="13527" max="13527" width="10.140625" style="73" bestFit="1" customWidth="1"/>
    <col min="13528" max="13528" width="11.28515625" style="73" customWidth="1"/>
    <col min="13529" max="13529" width="11.42578125" style="73" bestFit="1" customWidth="1"/>
    <col min="13530" max="13530" width="11.85546875" style="73" customWidth="1"/>
    <col min="13531" max="13531" width="10.140625" style="73" bestFit="1" customWidth="1"/>
    <col min="13532" max="13532" width="11.42578125" style="73" bestFit="1" customWidth="1"/>
    <col min="13533" max="13777" width="11.42578125" style="73"/>
    <col min="13778" max="13778" width="9" style="73" customWidth="1"/>
    <col min="13779" max="13779" width="10.5703125" style="73" bestFit="1" customWidth="1"/>
    <col min="13780" max="13780" width="31.42578125" style="73" customWidth="1"/>
    <col min="13781" max="13781" width="21.28515625" style="73" customWidth="1"/>
    <col min="13782" max="13782" width="9.42578125" style="73" bestFit="1" customWidth="1"/>
    <col min="13783" max="13783" width="10.140625" style="73" bestFit="1" customWidth="1"/>
    <col min="13784" max="13784" width="11.28515625" style="73" customWidth="1"/>
    <col min="13785" max="13785" width="11.42578125" style="73" bestFit="1" customWidth="1"/>
    <col min="13786" max="13786" width="11.85546875" style="73" customWidth="1"/>
    <col min="13787" max="13787" width="10.140625" style="73" bestFit="1" customWidth="1"/>
    <col min="13788" max="13788" width="11.42578125" style="73" bestFit="1" customWidth="1"/>
    <col min="13789" max="14033" width="11.42578125" style="73"/>
    <col min="14034" max="14034" width="9" style="73" customWidth="1"/>
    <col min="14035" max="14035" width="10.5703125" style="73" bestFit="1" customWidth="1"/>
    <col min="14036" max="14036" width="31.42578125" style="73" customWidth="1"/>
    <col min="14037" max="14037" width="21.28515625" style="73" customWidth="1"/>
    <col min="14038" max="14038" width="9.42578125" style="73" bestFit="1" customWidth="1"/>
    <col min="14039" max="14039" width="10.140625" style="73" bestFit="1" customWidth="1"/>
    <col min="14040" max="14040" width="11.28515625" style="73" customWidth="1"/>
    <col min="14041" max="14041" width="11.42578125" style="73" bestFit="1" customWidth="1"/>
    <col min="14042" max="14042" width="11.85546875" style="73" customWidth="1"/>
    <col min="14043" max="14043" width="10.140625" style="73" bestFit="1" customWidth="1"/>
    <col min="14044" max="14044" width="11.42578125" style="73" bestFit="1" customWidth="1"/>
    <col min="14045" max="14289" width="11.42578125" style="73"/>
    <col min="14290" max="14290" width="9" style="73" customWidth="1"/>
    <col min="14291" max="14291" width="10.5703125" style="73" bestFit="1" customWidth="1"/>
    <col min="14292" max="14292" width="31.42578125" style="73" customWidth="1"/>
    <col min="14293" max="14293" width="21.28515625" style="73" customWidth="1"/>
    <col min="14294" max="14294" width="9.42578125" style="73" bestFit="1" customWidth="1"/>
    <col min="14295" max="14295" width="10.140625" style="73" bestFit="1" customWidth="1"/>
    <col min="14296" max="14296" width="11.28515625" style="73" customWidth="1"/>
    <col min="14297" max="14297" width="11.42578125" style="73" bestFit="1" customWidth="1"/>
    <col min="14298" max="14298" width="11.85546875" style="73" customWidth="1"/>
    <col min="14299" max="14299" width="10.140625" style="73" bestFit="1" customWidth="1"/>
    <col min="14300" max="14300" width="11.42578125" style="73" bestFit="1" customWidth="1"/>
    <col min="14301" max="14545" width="11.42578125" style="73"/>
    <col min="14546" max="14546" width="9" style="73" customWidth="1"/>
    <col min="14547" max="14547" width="10.5703125" style="73" bestFit="1" customWidth="1"/>
    <col min="14548" max="14548" width="31.42578125" style="73" customWidth="1"/>
    <col min="14549" max="14549" width="21.28515625" style="73" customWidth="1"/>
    <col min="14550" max="14550" width="9.42578125" style="73" bestFit="1" customWidth="1"/>
    <col min="14551" max="14551" width="10.140625" style="73" bestFit="1" customWidth="1"/>
    <col min="14552" max="14552" width="11.28515625" style="73" customWidth="1"/>
    <col min="14553" max="14553" width="11.42578125" style="73" bestFit="1" customWidth="1"/>
    <col min="14554" max="14554" width="11.85546875" style="73" customWidth="1"/>
    <col min="14555" max="14555" width="10.140625" style="73" bestFit="1" customWidth="1"/>
    <col min="14556" max="14556" width="11.42578125" style="73" bestFit="1" customWidth="1"/>
    <col min="14557" max="14801" width="11.42578125" style="73"/>
    <col min="14802" max="14802" width="9" style="73" customWidth="1"/>
    <col min="14803" max="14803" width="10.5703125" style="73" bestFit="1" customWidth="1"/>
    <col min="14804" max="14804" width="31.42578125" style="73" customWidth="1"/>
    <col min="14805" max="14805" width="21.28515625" style="73" customWidth="1"/>
    <col min="14806" max="14806" width="9.42578125" style="73" bestFit="1" customWidth="1"/>
    <col min="14807" max="14807" width="10.140625" style="73" bestFit="1" customWidth="1"/>
    <col min="14808" max="14808" width="11.28515625" style="73" customWidth="1"/>
    <col min="14809" max="14809" width="11.42578125" style="73" bestFit="1" customWidth="1"/>
    <col min="14810" max="14810" width="11.85546875" style="73" customWidth="1"/>
    <col min="14811" max="14811" width="10.140625" style="73" bestFit="1" customWidth="1"/>
    <col min="14812" max="14812" width="11.42578125" style="73" bestFit="1" customWidth="1"/>
    <col min="14813" max="15057" width="11.42578125" style="73"/>
    <col min="15058" max="15058" width="9" style="73" customWidth="1"/>
    <col min="15059" max="15059" width="10.5703125" style="73" bestFit="1" customWidth="1"/>
    <col min="15060" max="15060" width="31.42578125" style="73" customWidth="1"/>
    <col min="15061" max="15061" width="21.28515625" style="73" customWidth="1"/>
    <col min="15062" max="15062" width="9.42578125" style="73" bestFit="1" customWidth="1"/>
    <col min="15063" max="15063" width="10.140625" style="73" bestFit="1" customWidth="1"/>
    <col min="15064" max="15064" width="11.28515625" style="73" customWidth="1"/>
    <col min="15065" max="15065" width="11.42578125" style="73" bestFit="1" customWidth="1"/>
    <col min="15066" max="15066" width="11.85546875" style="73" customWidth="1"/>
    <col min="15067" max="15067" width="10.140625" style="73" bestFit="1" customWidth="1"/>
    <col min="15068" max="15068" width="11.42578125" style="73" bestFit="1" customWidth="1"/>
    <col min="15069" max="15313" width="11.42578125" style="73"/>
    <col min="15314" max="15314" width="9" style="73" customWidth="1"/>
    <col min="15315" max="15315" width="10.5703125" style="73" bestFit="1" customWidth="1"/>
    <col min="15316" max="15316" width="31.42578125" style="73" customWidth="1"/>
    <col min="15317" max="15317" width="21.28515625" style="73" customWidth="1"/>
    <col min="15318" max="15318" width="9.42578125" style="73" bestFit="1" customWidth="1"/>
    <col min="15319" max="15319" width="10.140625" style="73" bestFit="1" customWidth="1"/>
    <col min="15320" max="15320" width="11.28515625" style="73" customWidth="1"/>
    <col min="15321" max="15321" width="11.42578125" style="73" bestFit="1" customWidth="1"/>
    <col min="15322" max="15322" width="11.85546875" style="73" customWidth="1"/>
    <col min="15323" max="15323" width="10.140625" style="73" bestFit="1" customWidth="1"/>
    <col min="15324" max="15324" width="11.42578125" style="73" bestFit="1" customWidth="1"/>
    <col min="15325" max="15569" width="11.42578125" style="73"/>
    <col min="15570" max="15570" width="9" style="73" customWidth="1"/>
    <col min="15571" max="15571" width="10.5703125" style="73" bestFit="1" customWidth="1"/>
    <col min="15572" max="15572" width="31.42578125" style="73" customWidth="1"/>
    <col min="15573" max="15573" width="21.28515625" style="73" customWidth="1"/>
    <col min="15574" max="15574" width="9.42578125" style="73" bestFit="1" customWidth="1"/>
    <col min="15575" max="15575" width="10.140625" style="73" bestFit="1" customWidth="1"/>
    <col min="15576" max="15576" width="11.28515625" style="73" customWidth="1"/>
    <col min="15577" max="15577" width="11.42578125" style="73" bestFit="1" customWidth="1"/>
    <col min="15578" max="15578" width="11.85546875" style="73" customWidth="1"/>
    <col min="15579" max="15579" width="10.140625" style="73" bestFit="1" customWidth="1"/>
    <col min="15580" max="15580" width="11.42578125" style="73" bestFit="1" customWidth="1"/>
    <col min="15581" max="15825" width="11.42578125" style="73"/>
    <col min="15826" max="15826" width="9" style="73" customWidth="1"/>
    <col min="15827" max="15827" width="10.5703125" style="73" bestFit="1" customWidth="1"/>
    <col min="15828" max="15828" width="31.42578125" style="73" customWidth="1"/>
    <col min="15829" max="15829" width="21.28515625" style="73" customWidth="1"/>
    <col min="15830" max="15830" width="9.42578125" style="73" bestFit="1" customWidth="1"/>
    <col min="15831" max="15831" width="10.140625" style="73" bestFit="1" customWidth="1"/>
    <col min="15832" max="15832" width="11.28515625" style="73" customWidth="1"/>
    <col min="15833" max="15833" width="11.42578125" style="73" bestFit="1" customWidth="1"/>
    <col min="15834" max="15834" width="11.85546875" style="73" customWidth="1"/>
    <col min="15835" max="15835" width="10.140625" style="73" bestFit="1" customWidth="1"/>
    <col min="15836" max="15836" width="11.42578125" style="73" bestFit="1" customWidth="1"/>
    <col min="15837" max="16081" width="11.42578125" style="73"/>
    <col min="16082" max="16082" width="9" style="73" customWidth="1"/>
    <col min="16083" max="16083" width="10.5703125" style="73" bestFit="1" customWidth="1"/>
    <col min="16084" max="16084" width="31.42578125" style="73" customWidth="1"/>
    <col min="16085" max="16085" width="21.28515625" style="73" customWidth="1"/>
    <col min="16086" max="16086" width="9.42578125" style="73" bestFit="1" customWidth="1"/>
    <col min="16087" max="16087" width="10.140625" style="73" bestFit="1" customWidth="1"/>
    <col min="16088" max="16088" width="11.28515625" style="73" customWidth="1"/>
    <col min="16089" max="16089" width="11.42578125" style="73" bestFit="1" customWidth="1"/>
    <col min="16090" max="16090" width="11.85546875" style="73" customWidth="1"/>
    <col min="16091" max="16091" width="10.140625" style="73" bestFit="1" customWidth="1"/>
    <col min="16092" max="16092" width="11.42578125" style="73" bestFit="1" customWidth="1"/>
    <col min="16093" max="16360" width="11.42578125" style="73"/>
    <col min="16361" max="16365" width="11.42578125" style="73" customWidth="1"/>
    <col min="16366" max="16384" width="11.42578125" style="73"/>
  </cols>
  <sheetData>
    <row r="1" spans="1:11">
      <c r="A1" s="71"/>
      <c r="B1" s="71"/>
      <c r="C1" s="346" t="s">
        <v>0</v>
      </c>
      <c r="D1" s="346"/>
      <c r="E1" s="346"/>
      <c r="F1" s="346"/>
      <c r="G1" s="346"/>
      <c r="H1" s="346"/>
      <c r="I1" s="346"/>
      <c r="J1" s="346"/>
      <c r="K1" s="346"/>
    </row>
    <row r="2" spans="1:11">
      <c r="A2" s="72"/>
      <c r="B2" s="271"/>
      <c r="C2" s="346"/>
      <c r="D2" s="346"/>
      <c r="E2" s="346"/>
      <c r="F2" s="346"/>
      <c r="G2" s="346"/>
      <c r="H2" s="346"/>
      <c r="I2" s="346"/>
      <c r="J2" s="346"/>
      <c r="K2" s="346"/>
    </row>
    <row r="3" spans="1:11">
      <c r="A3" s="72"/>
      <c r="B3" s="271"/>
      <c r="C3" s="271"/>
      <c r="D3" s="63"/>
      <c r="E3" s="271"/>
      <c r="F3" s="271"/>
      <c r="G3" s="291"/>
      <c r="H3" s="291"/>
      <c r="I3" s="291"/>
      <c r="J3" s="291"/>
      <c r="K3" s="71"/>
    </row>
    <row r="4" spans="1:11">
      <c r="A4" s="347" t="s">
        <v>136</v>
      </c>
      <c r="B4" s="347"/>
      <c r="C4" s="348" t="s">
        <v>1</v>
      </c>
      <c r="D4" s="349"/>
      <c r="E4" s="271"/>
      <c r="F4" s="347" t="s">
        <v>2</v>
      </c>
      <c r="G4" s="347"/>
      <c r="H4" s="347"/>
      <c r="I4" s="347" t="s">
        <v>286</v>
      </c>
      <c r="J4" s="347"/>
      <c r="K4" s="347"/>
    </row>
    <row r="5" spans="1:11">
      <c r="A5" s="347" t="s">
        <v>193</v>
      </c>
      <c r="B5" s="347"/>
      <c r="C5" s="348" t="s">
        <v>3</v>
      </c>
      <c r="D5" s="349"/>
      <c r="E5" s="271"/>
      <c r="F5" s="347" t="s">
        <v>4</v>
      </c>
      <c r="G5" s="347"/>
      <c r="H5" s="347"/>
      <c r="I5" s="348" t="s">
        <v>5</v>
      </c>
      <c r="J5" s="352"/>
      <c r="K5" s="349"/>
    </row>
    <row r="7" spans="1:11">
      <c r="A7" s="66" t="s">
        <v>6</v>
      </c>
      <c r="B7" s="128" t="s">
        <v>7</v>
      </c>
      <c r="C7" s="128" t="s">
        <v>8</v>
      </c>
      <c r="D7" s="128" t="s">
        <v>137</v>
      </c>
      <c r="E7" s="128" t="s">
        <v>9</v>
      </c>
      <c r="F7" s="128" t="s">
        <v>10</v>
      </c>
      <c r="G7" s="66" t="s">
        <v>11</v>
      </c>
      <c r="H7" s="66" t="s">
        <v>12</v>
      </c>
      <c r="I7" s="66" t="s">
        <v>13</v>
      </c>
      <c r="J7" s="66" t="s">
        <v>14</v>
      </c>
      <c r="K7" s="66" t="s">
        <v>15</v>
      </c>
    </row>
    <row r="8" spans="1:11">
      <c r="A8" s="87" t="s">
        <v>16</v>
      </c>
      <c r="B8" s="87" t="s">
        <v>30</v>
      </c>
      <c r="C8" s="87" t="s">
        <v>31</v>
      </c>
      <c r="D8" s="87" t="s">
        <v>284</v>
      </c>
      <c r="E8" s="87"/>
      <c r="F8" s="87"/>
      <c r="G8" s="87" t="s">
        <v>279</v>
      </c>
      <c r="H8" s="87"/>
      <c r="I8" s="87"/>
      <c r="J8" s="87"/>
      <c r="K8" s="87"/>
    </row>
    <row r="9" spans="1:11">
      <c r="A9" s="87"/>
      <c r="B9" s="87" t="s">
        <v>166</v>
      </c>
      <c r="C9" s="87" t="s">
        <v>19</v>
      </c>
      <c r="D9" s="87" t="s">
        <v>110</v>
      </c>
      <c r="E9" s="87" t="s">
        <v>107</v>
      </c>
      <c r="F9" s="87" t="s">
        <v>344</v>
      </c>
      <c r="G9" s="87" t="s">
        <v>278</v>
      </c>
      <c r="H9" s="87"/>
      <c r="I9" s="87"/>
      <c r="J9" s="87"/>
      <c r="K9" s="87"/>
    </row>
    <row r="10" spans="1:11">
      <c r="A10" s="87"/>
      <c r="B10" s="87" t="s">
        <v>17</v>
      </c>
      <c r="C10" s="87" t="s">
        <v>18</v>
      </c>
      <c r="D10" s="87"/>
      <c r="E10" s="87" t="s">
        <v>107</v>
      </c>
      <c r="F10" s="87" t="s">
        <v>344</v>
      </c>
      <c r="G10" s="87"/>
      <c r="H10" s="87" t="s">
        <v>98</v>
      </c>
      <c r="I10" s="87"/>
      <c r="J10" s="87"/>
      <c r="K10" s="87"/>
    </row>
    <row r="11" spans="1:11">
      <c r="A11" s="87"/>
      <c r="B11" s="87" t="s">
        <v>27</v>
      </c>
      <c r="C11" s="87" t="s">
        <v>28</v>
      </c>
      <c r="D11" s="87" t="s">
        <v>29</v>
      </c>
      <c r="E11" s="87" t="s">
        <v>107</v>
      </c>
      <c r="F11" s="87" t="s">
        <v>344</v>
      </c>
      <c r="G11" s="87"/>
      <c r="H11" s="87" t="s">
        <v>123</v>
      </c>
      <c r="I11" s="87"/>
      <c r="J11" s="87"/>
      <c r="K11" s="87"/>
    </row>
    <row r="12" spans="1:11">
      <c r="A12" s="87"/>
      <c r="B12" s="87" t="s">
        <v>21</v>
      </c>
      <c r="C12" s="87" t="s">
        <v>285</v>
      </c>
      <c r="D12" s="87" t="s">
        <v>271</v>
      </c>
      <c r="E12" s="87" t="s">
        <v>26</v>
      </c>
      <c r="F12" s="87">
        <v>504</v>
      </c>
      <c r="G12" s="87"/>
      <c r="H12" s="87"/>
      <c r="I12" s="87" t="s">
        <v>165</v>
      </c>
      <c r="J12" s="87"/>
      <c r="K12" s="87"/>
    </row>
    <row r="13" spans="1:11">
      <c r="A13" s="87"/>
      <c r="B13" s="125" t="s">
        <v>23</v>
      </c>
      <c r="C13" s="125" t="s">
        <v>24</v>
      </c>
      <c r="D13" s="125" t="s">
        <v>25</v>
      </c>
      <c r="E13" s="125" t="s">
        <v>26</v>
      </c>
      <c r="F13" s="125" t="s">
        <v>159</v>
      </c>
      <c r="G13" s="87"/>
      <c r="H13" s="87"/>
      <c r="I13" s="87" t="s">
        <v>106</v>
      </c>
      <c r="J13" s="87"/>
      <c r="K13" s="87"/>
    </row>
    <row r="14" spans="1:11" ht="1.5" customHeight="1" thickBot="1">
      <c r="A14" s="330"/>
      <c r="B14" s="116"/>
      <c r="C14" s="318"/>
      <c r="D14" s="318"/>
      <c r="E14" s="118"/>
      <c r="F14" s="113"/>
      <c r="G14" s="307"/>
      <c r="H14" s="332"/>
      <c r="I14" s="333"/>
      <c r="J14" s="333"/>
      <c r="K14" s="307"/>
    </row>
    <row r="15" spans="1:11">
      <c r="A15" s="370">
        <v>2380</v>
      </c>
      <c r="B15" s="319" t="s">
        <v>40</v>
      </c>
      <c r="C15" s="342" t="s">
        <v>41</v>
      </c>
      <c r="D15" s="342" t="s">
        <v>272</v>
      </c>
      <c r="E15" s="320" t="s">
        <v>107</v>
      </c>
      <c r="F15" s="321" t="s">
        <v>346</v>
      </c>
      <c r="G15" s="334"/>
      <c r="H15" s="334" t="s">
        <v>165</v>
      </c>
      <c r="I15" s="334"/>
      <c r="J15" s="334"/>
      <c r="K15" s="335"/>
    </row>
    <row r="16" spans="1:11">
      <c r="A16" s="371"/>
      <c r="B16" s="297" t="s">
        <v>133</v>
      </c>
      <c r="C16" s="301" t="s">
        <v>92</v>
      </c>
      <c r="D16" s="302" t="s">
        <v>118</v>
      </c>
      <c r="E16" s="130" t="s">
        <v>107</v>
      </c>
      <c r="F16" s="134" t="s">
        <v>344</v>
      </c>
      <c r="G16" s="304"/>
      <c r="H16" s="7" t="s">
        <v>194</v>
      </c>
      <c r="I16" s="7"/>
      <c r="J16" s="7"/>
      <c r="K16" s="336"/>
    </row>
    <row r="17" spans="1:15">
      <c r="A17" s="371"/>
      <c r="B17" s="125" t="s">
        <v>32</v>
      </c>
      <c r="C17" s="125" t="s">
        <v>93</v>
      </c>
      <c r="D17" s="125" t="s">
        <v>25</v>
      </c>
      <c r="E17" s="125" t="s">
        <v>26</v>
      </c>
      <c r="F17" s="45" t="s">
        <v>159</v>
      </c>
      <c r="G17" s="304"/>
      <c r="H17" s="7"/>
      <c r="I17" s="303" t="s">
        <v>33</v>
      </c>
      <c r="J17" s="7"/>
      <c r="K17" s="336"/>
    </row>
    <row r="18" spans="1:15">
      <c r="A18" s="371"/>
      <c r="B18" s="289" t="s">
        <v>62</v>
      </c>
      <c r="C18" s="301" t="s">
        <v>91</v>
      </c>
      <c r="D18" s="301" t="s">
        <v>271</v>
      </c>
      <c r="E18" s="130" t="s">
        <v>345</v>
      </c>
      <c r="F18" s="133">
        <v>401</v>
      </c>
      <c r="G18" s="304"/>
      <c r="H18" s="7"/>
      <c r="I18" s="304"/>
      <c r="J18" s="7" t="s">
        <v>165</v>
      </c>
      <c r="K18" s="336"/>
    </row>
    <row r="19" spans="1:15">
      <c r="A19" s="371"/>
      <c r="B19" s="125" t="s">
        <v>38</v>
      </c>
      <c r="C19" s="125" t="s">
        <v>87</v>
      </c>
      <c r="D19" s="125" t="s">
        <v>39</v>
      </c>
      <c r="E19" s="125" t="s">
        <v>26</v>
      </c>
      <c r="F19" s="45" t="s">
        <v>159</v>
      </c>
      <c r="G19" s="304"/>
      <c r="H19" s="304"/>
      <c r="I19" s="304"/>
      <c r="J19" s="7" t="s">
        <v>34</v>
      </c>
      <c r="K19" s="336"/>
    </row>
    <row r="20" spans="1:15" ht="12" thickBot="1">
      <c r="A20" s="372"/>
      <c r="B20" s="322" t="s">
        <v>134</v>
      </c>
      <c r="C20" s="343" t="s">
        <v>94</v>
      </c>
      <c r="D20" s="344" t="s">
        <v>29</v>
      </c>
      <c r="E20" s="323" t="s">
        <v>107</v>
      </c>
      <c r="F20" s="324" t="s">
        <v>344</v>
      </c>
      <c r="G20" s="337"/>
      <c r="H20" s="338"/>
      <c r="I20" s="337"/>
      <c r="J20" s="337"/>
      <c r="K20" s="339" t="s">
        <v>165</v>
      </c>
    </row>
    <row r="21" spans="1:15" ht="1.5" customHeight="1" thickBot="1">
      <c r="A21" s="305"/>
      <c r="B21" s="55"/>
      <c r="C21" s="306"/>
      <c r="D21" s="71"/>
      <c r="E21" s="79"/>
      <c r="F21" s="42"/>
      <c r="G21" s="307"/>
      <c r="H21" s="308"/>
      <c r="I21" s="307"/>
      <c r="J21" s="308"/>
      <c r="K21" s="307"/>
    </row>
    <row r="22" spans="1:15">
      <c r="A22" s="370">
        <v>3380</v>
      </c>
      <c r="B22" s="289" t="s">
        <v>150</v>
      </c>
      <c r="C22" s="301" t="s">
        <v>140</v>
      </c>
      <c r="D22" s="304" t="s">
        <v>35</v>
      </c>
      <c r="E22" s="130" t="s">
        <v>345</v>
      </c>
      <c r="F22" s="133">
        <v>401</v>
      </c>
      <c r="G22" s="304" t="s">
        <v>123</v>
      </c>
      <c r="H22" s="301"/>
      <c r="I22" s="292"/>
      <c r="J22" s="7"/>
      <c r="K22" s="303"/>
    </row>
    <row r="23" spans="1:15">
      <c r="A23" s="373"/>
      <c r="B23" s="125" t="s">
        <v>52</v>
      </c>
      <c r="C23" s="125" t="s">
        <v>53</v>
      </c>
      <c r="D23" s="125" t="s">
        <v>188</v>
      </c>
      <c r="E23" s="125" t="s">
        <v>22</v>
      </c>
      <c r="F23" s="125" t="s">
        <v>290</v>
      </c>
      <c r="G23" s="7"/>
      <c r="H23" s="7" t="s">
        <v>36</v>
      </c>
      <c r="I23" s="292"/>
      <c r="J23" s="7"/>
      <c r="K23" s="303"/>
    </row>
    <row r="24" spans="1:15">
      <c r="A24" s="371"/>
      <c r="B24" s="125" t="s">
        <v>142</v>
      </c>
      <c r="C24" s="125" t="s">
        <v>139</v>
      </c>
      <c r="D24" s="125" t="s">
        <v>333</v>
      </c>
      <c r="E24" s="125" t="s">
        <v>22</v>
      </c>
      <c r="F24" s="45" t="s">
        <v>163</v>
      </c>
      <c r="G24" s="7"/>
      <c r="H24" s="301" t="s">
        <v>106</v>
      </c>
      <c r="I24" s="7"/>
      <c r="J24" s="7"/>
      <c r="K24" s="7"/>
    </row>
    <row r="25" spans="1:15">
      <c r="A25" s="371"/>
      <c r="B25" s="289" t="s">
        <v>141</v>
      </c>
      <c r="C25" s="301" t="s">
        <v>37</v>
      </c>
      <c r="D25" s="292" t="s">
        <v>161</v>
      </c>
      <c r="E25" s="130" t="s">
        <v>345</v>
      </c>
      <c r="F25" s="133">
        <v>401</v>
      </c>
      <c r="G25" s="7"/>
      <c r="H25" s="7"/>
      <c r="I25" s="303" t="s">
        <v>49</v>
      </c>
      <c r="J25" s="301"/>
      <c r="K25" s="303"/>
    </row>
    <row r="26" spans="1:15">
      <c r="A26" s="371"/>
      <c r="B26" s="289" t="s">
        <v>151</v>
      </c>
      <c r="C26" s="301" t="s">
        <v>138</v>
      </c>
      <c r="D26" s="292" t="s">
        <v>149</v>
      </c>
      <c r="E26" s="130" t="s">
        <v>345</v>
      </c>
      <c r="F26" s="133">
        <v>401</v>
      </c>
      <c r="G26" s="292"/>
      <c r="H26" s="7"/>
      <c r="I26" s="301" t="s">
        <v>95</v>
      </c>
      <c r="J26" s="301"/>
      <c r="K26" s="303"/>
    </row>
    <row r="27" spans="1:15">
      <c r="A27" s="374"/>
      <c r="B27" s="298" t="s">
        <v>42</v>
      </c>
      <c r="C27" s="301" t="s">
        <v>105</v>
      </c>
      <c r="D27" s="304" t="s">
        <v>167</v>
      </c>
      <c r="E27" s="130" t="s">
        <v>345</v>
      </c>
      <c r="F27" s="133">
        <v>402</v>
      </c>
      <c r="G27" s="7"/>
      <c r="H27" s="7"/>
      <c r="I27" s="7"/>
      <c r="J27" s="292" t="s">
        <v>36</v>
      </c>
      <c r="K27" s="303"/>
    </row>
    <row r="28" spans="1:15" s="65" customFormat="1" ht="2.25" customHeight="1" thickBot="1">
      <c r="A28" s="372"/>
      <c r="B28" s="75"/>
      <c r="D28" s="72"/>
      <c r="E28" s="75"/>
      <c r="F28" s="75"/>
      <c r="K28" s="303"/>
      <c r="N28" s="70"/>
      <c r="O28" s="70"/>
    </row>
    <row r="29" spans="1:15">
      <c r="A29" s="375">
        <v>4380</v>
      </c>
      <c r="B29" s="289" t="s">
        <v>202</v>
      </c>
      <c r="C29" s="301" t="s">
        <v>152</v>
      </c>
      <c r="D29" s="304" t="s">
        <v>35</v>
      </c>
      <c r="E29" s="130" t="s">
        <v>345</v>
      </c>
      <c r="F29" s="133">
        <v>402</v>
      </c>
      <c r="G29" s="303" t="s">
        <v>98</v>
      </c>
      <c r="H29" s="7"/>
      <c r="I29" s="304"/>
      <c r="J29" s="7"/>
      <c r="K29" s="7"/>
    </row>
    <row r="30" spans="1:15">
      <c r="A30" s="375"/>
      <c r="B30" s="125" t="s">
        <v>48</v>
      </c>
      <c r="C30" s="125" t="s">
        <v>289</v>
      </c>
      <c r="D30" s="125" t="s">
        <v>221</v>
      </c>
      <c r="E30" s="125" t="s">
        <v>26</v>
      </c>
      <c r="F30" s="125" t="s">
        <v>291</v>
      </c>
      <c r="G30" s="7" t="s">
        <v>228</v>
      </c>
      <c r="H30" s="7"/>
      <c r="I30" s="7"/>
      <c r="J30" s="304"/>
      <c r="K30" s="7"/>
    </row>
    <row r="31" spans="1:15">
      <c r="A31" s="375"/>
      <c r="B31" s="289" t="s">
        <v>114</v>
      </c>
      <c r="C31" s="7" t="s">
        <v>90</v>
      </c>
      <c r="D31" s="292" t="s">
        <v>110</v>
      </c>
      <c r="E31" s="130" t="s">
        <v>345</v>
      </c>
      <c r="F31" s="133">
        <v>402</v>
      </c>
      <c r="G31" s="7" t="s">
        <v>194</v>
      </c>
      <c r="I31" s="7"/>
      <c r="J31" s="304"/>
      <c r="K31" s="7"/>
    </row>
    <row r="32" spans="1:15">
      <c r="A32" s="375"/>
      <c r="B32" s="125" t="s">
        <v>43</v>
      </c>
      <c r="C32" s="125" t="s">
        <v>44</v>
      </c>
      <c r="D32" s="125" t="s">
        <v>280</v>
      </c>
      <c r="E32" s="46" t="s">
        <v>216</v>
      </c>
      <c r="F32" s="46" t="s">
        <v>235</v>
      </c>
      <c r="G32" s="7"/>
      <c r="H32" s="7" t="s">
        <v>106</v>
      </c>
      <c r="I32" s="304"/>
      <c r="J32" s="7"/>
      <c r="K32" s="7"/>
    </row>
    <row r="33" spans="1:16">
      <c r="A33" s="375"/>
      <c r="B33" s="289" t="s">
        <v>201</v>
      </c>
      <c r="C33" s="301" t="s">
        <v>153</v>
      </c>
      <c r="D33" s="304" t="s">
        <v>118</v>
      </c>
      <c r="E33" s="154" t="s">
        <v>216</v>
      </c>
      <c r="F33" s="154" t="s">
        <v>344</v>
      </c>
      <c r="G33" s="7"/>
      <c r="H33" s="7"/>
      <c r="I33" s="304" t="s">
        <v>36</v>
      </c>
      <c r="J33" s="7"/>
      <c r="K33" s="7"/>
    </row>
    <row r="34" spans="1:16">
      <c r="A34" s="375"/>
      <c r="B34" s="289" t="s">
        <v>273</v>
      </c>
      <c r="C34" s="301" t="s">
        <v>229</v>
      </c>
      <c r="D34" s="292" t="s">
        <v>149</v>
      </c>
      <c r="E34" s="130" t="s">
        <v>345</v>
      </c>
      <c r="F34" s="133">
        <v>402</v>
      </c>
      <c r="G34" s="7"/>
      <c r="H34" s="7"/>
      <c r="I34" s="7" t="s">
        <v>49</v>
      </c>
      <c r="J34" s="304"/>
      <c r="K34" s="7"/>
    </row>
    <row r="35" spans="1:16" ht="3" customHeight="1">
      <c r="A35" s="305"/>
      <c r="B35" s="74"/>
      <c r="C35" s="43"/>
      <c r="D35" s="69"/>
      <c r="E35" s="55"/>
      <c r="F35" s="55"/>
      <c r="G35" s="308"/>
      <c r="H35" s="307"/>
      <c r="I35" s="307"/>
      <c r="J35" s="307"/>
      <c r="K35" s="307"/>
    </row>
    <row r="36" spans="1:16" s="65" customFormat="1">
      <c r="A36" s="375">
        <v>5380</v>
      </c>
      <c r="B36" s="125" t="s">
        <v>226</v>
      </c>
      <c r="C36" s="125" t="s">
        <v>46</v>
      </c>
      <c r="D36" s="125" t="s">
        <v>259</v>
      </c>
      <c r="E36" s="125" t="s">
        <v>22</v>
      </c>
      <c r="F36" s="10" t="s">
        <v>160</v>
      </c>
      <c r="G36" s="7" t="s">
        <v>33</v>
      </c>
      <c r="H36" s="7"/>
      <c r="I36" s="7"/>
      <c r="J36" s="7"/>
      <c r="K36" s="7"/>
      <c r="N36" s="70"/>
      <c r="O36" s="70"/>
    </row>
    <row r="37" spans="1:16">
      <c r="A37" s="375"/>
      <c r="B37" s="299" t="s">
        <v>56</v>
      </c>
      <c r="C37" s="301" t="s">
        <v>265</v>
      </c>
      <c r="D37" s="292" t="s">
        <v>161</v>
      </c>
      <c r="E37" s="54" t="s">
        <v>22</v>
      </c>
      <c r="F37" s="133">
        <v>504</v>
      </c>
      <c r="G37" s="7" t="s">
        <v>49</v>
      </c>
      <c r="H37" s="7"/>
      <c r="I37" s="7"/>
      <c r="J37" s="7"/>
      <c r="K37" s="7"/>
      <c r="M37" s="70"/>
      <c r="O37" s="163"/>
      <c r="P37" s="165"/>
    </row>
    <row r="38" spans="1:16">
      <c r="A38" s="375"/>
      <c r="B38" s="125" t="s">
        <v>115</v>
      </c>
      <c r="C38" s="125" t="s">
        <v>225</v>
      </c>
      <c r="D38" s="125" t="s">
        <v>119</v>
      </c>
      <c r="E38" s="125" t="s">
        <v>22</v>
      </c>
      <c r="F38" s="10" t="s">
        <v>160</v>
      </c>
      <c r="G38" s="7"/>
      <c r="H38" s="304" t="s">
        <v>231</v>
      </c>
      <c r="I38" s="7"/>
      <c r="J38" s="7"/>
      <c r="K38" s="7"/>
      <c r="M38" s="70"/>
      <c r="O38" s="70"/>
      <c r="P38" s="165"/>
    </row>
    <row r="39" spans="1:16">
      <c r="A39" s="375"/>
      <c r="B39" s="299" t="s">
        <v>66</v>
      </c>
      <c r="C39" s="309" t="s">
        <v>227</v>
      </c>
      <c r="D39" s="292" t="s">
        <v>255</v>
      </c>
      <c r="E39" s="130" t="s">
        <v>345</v>
      </c>
      <c r="F39" s="133">
        <v>402</v>
      </c>
      <c r="G39" s="7"/>
      <c r="H39" s="292" t="s">
        <v>194</v>
      </c>
      <c r="I39" s="7"/>
      <c r="J39" s="7"/>
      <c r="K39" s="7"/>
      <c r="M39" s="165" t="s">
        <v>340</v>
      </c>
      <c r="P39" s="165"/>
    </row>
    <row r="40" spans="1:16">
      <c r="A40" s="375"/>
      <c r="B40" s="125" t="s">
        <v>116</v>
      </c>
      <c r="C40" s="125" t="s">
        <v>230</v>
      </c>
      <c r="D40" s="125" t="s">
        <v>29</v>
      </c>
      <c r="E40" s="125" t="s">
        <v>107</v>
      </c>
      <c r="F40" s="125" t="s">
        <v>162</v>
      </c>
      <c r="G40" s="7"/>
      <c r="H40" s="7"/>
      <c r="I40" s="7"/>
      <c r="J40" s="7" t="s">
        <v>33</v>
      </c>
      <c r="K40" s="7"/>
    </row>
    <row r="41" spans="1:16">
      <c r="A41" s="375"/>
      <c r="B41" s="299" t="s">
        <v>223</v>
      </c>
      <c r="C41" s="309" t="s">
        <v>224</v>
      </c>
      <c r="D41" s="304" t="s">
        <v>269</v>
      </c>
      <c r="E41" s="130" t="s">
        <v>345</v>
      </c>
      <c r="F41" s="133">
        <v>402</v>
      </c>
      <c r="G41" s="304"/>
      <c r="H41" s="7"/>
      <c r="I41" s="292" t="s">
        <v>257</v>
      </c>
      <c r="J41" s="7"/>
      <c r="K41" s="7"/>
    </row>
    <row r="42" spans="1:16" ht="2.25" customHeight="1">
      <c r="A42" s="310"/>
      <c r="B42" s="43"/>
      <c r="C42" s="70"/>
      <c r="D42" s="70"/>
      <c r="E42" s="43"/>
      <c r="F42" s="43"/>
      <c r="G42" s="307"/>
      <c r="H42" s="307"/>
      <c r="I42" s="307"/>
      <c r="J42" s="307"/>
      <c r="K42" s="311"/>
      <c r="L42" s="70"/>
      <c r="M42" s="70"/>
    </row>
    <row r="43" spans="1:16" ht="33.75">
      <c r="A43" s="296">
        <v>6380</v>
      </c>
      <c r="B43" s="290" t="s">
        <v>50</v>
      </c>
      <c r="C43" s="7" t="s">
        <v>51</v>
      </c>
      <c r="D43" s="7" t="s">
        <v>197</v>
      </c>
      <c r="E43" s="130" t="s">
        <v>345</v>
      </c>
      <c r="F43" s="133">
        <v>402</v>
      </c>
      <c r="H43" s="7"/>
      <c r="I43" s="7"/>
      <c r="J43" s="292" t="s">
        <v>49</v>
      </c>
      <c r="K43" s="7"/>
      <c r="M43" s="73" t="s">
        <v>341</v>
      </c>
      <c r="N43" s="179"/>
      <c r="O43" s="180"/>
    </row>
    <row r="44" spans="1:16" ht="2.25" customHeight="1">
      <c r="A44" s="312"/>
      <c r="B44" s="75"/>
      <c r="C44" s="75"/>
      <c r="D44" s="75"/>
      <c r="E44" s="75"/>
      <c r="F44" s="75"/>
      <c r="N44" s="179"/>
      <c r="O44" s="181"/>
    </row>
    <row r="45" spans="1:16">
      <c r="A45" s="158"/>
      <c r="B45" s="125" t="s">
        <v>58</v>
      </c>
      <c r="C45" s="125" t="s">
        <v>59</v>
      </c>
      <c r="D45" s="125" t="s">
        <v>259</v>
      </c>
      <c r="E45" s="125" t="s">
        <v>22</v>
      </c>
      <c r="F45" s="125" t="s">
        <v>163</v>
      </c>
      <c r="G45" s="7"/>
      <c r="H45" s="66"/>
      <c r="I45" s="7"/>
      <c r="J45" s="7" t="s">
        <v>96</v>
      </c>
      <c r="K45" s="7"/>
    </row>
    <row r="46" spans="1:16">
      <c r="A46" s="296">
        <v>7380</v>
      </c>
      <c r="B46" s="125" t="s">
        <v>54</v>
      </c>
      <c r="C46" s="125" t="s">
        <v>189</v>
      </c>
      <c r="D46" s="125" t="s">
        <v>132</v>
      </c>
      <c r="E46" s="125" t="s">
        <v>107</v>
      </c>
      <c r="F46" s="125" t="s">
        <v>158</v>
      </c>
      <c r="G46" s="7"/>
      <c r="I46" s="7" t="s">
        <v>55</v>
      </c>
      <c r="J46" s="66"/>
      <c r="K46" s="81"/>
    </row>
    <row r="47" spans="1:16" ht="11.25" customHeight="1">
      <c r="A47" s="313"/>
      <c r="B47" s="206" t="s">
        <v>61</v>
      </c>
      <c r="C47" s="7" t="s">
        <v>124</v>
      </c>
      <c r="D47" s="227" t="s">
        <v>258</v>
      </c>
      <c r="E47" s="83"/>
      <c r="F47" s="83"/>
      <c r="G47" s="81"/>
      <c r="H47" s="81"/>
      <c r="I47" s="81"/>
      <c r="J47" s="81"/>
      <c r="K47" s="7"/>
    </row>
    <row r="48" spans="1:16" ht="2.25" customHeight="1">
      <c r="A48" s="314"/>
      <c r="B48" s="43"/>
      <c r="C48" s="43"/>
      <c r="D48" s="43"/>
      <c r="E48" s="82"/>
      <c r="F48" s="82"/>
      <c r="G48" s="315"/>
      <c r="H48" s="315"/>
      <c r="I48" s="315"/>
      <c r="J48" s="315"/>
      <c r="K48" s="315"/>
    </row>
    <row r="49" spans="1:14">
      <c r="A49" s="296">
        <v>8380</v>
      </c>
      <c r="B49" s="125" t="s">
        <v>111</v>
      </c>
      <c r="C49" s="125" t="s">
        <v>178</v>
      </c>
      <c r="D49" s="125" t="s">
        <v>294</v>
      </c>
      <c r="E49" s="125" t="s">
        <v>217</v>
      </c>
      <c r="F49" s="125" t="s">
        <v>158</v>
      </c>
      <c r="G49" s="302" t="s">
        <v>34</v>
      </c>
      <c r="H49" s="7"/>
      <c r="I49" s="292"/>
      <c r="J49" s="292"/>
      <c r="K49" s="292"/>
    </row>
    <row r="50" spans="1:14">
      <c r="A50" s="296">
        <v>8380</v>
      </c>
      <c r="B50" s="277" t="s">
        <v>113</v>
      </c>
      <c r="C50" s="7" t="s">
        <v>266</v>
      </c>
      <c r="D50" s="227" t="s">
        <v>110</v>
      </c>
      <c r="E50" s="54" t="s">
        <v>217</v>
      </c>
      <c r="F50" s="54" t="s">
        <v>283</v>
      </c>
      <c r="G50" s="7"/>
      <c r="H50" s="7" t="s">
        <v>330</v>
      </c>
      <c r="I50" s="292"/>
      <c r="J50" s="292"/>
      <c r="K50" s="7"/>
    </row>
    <row r="51" spans="1:14">
      <c r="A51" s="316"/>
      <c r="B51" s="300" t="s">
        <v>196</v>
      </c>
      <c r="C51" s="5" t="s">
        <v>102</v>
      </c>
      <c r="D51" s="227" t="s">
        <v>68</v>
      </c>
      <c r="E51" s="130" t="s">
        <v>345</v>
      </c>
      <c r="F51" s="133">
        <v>301</v>
      </c>
      <c r="G51" s="81"/>
      <c r="H51" s="7"/>
      <c r="I51" s="7" t="s">
        <v>34</v>
      </c>
      <c r="J51" s="7"/>
      <c r="K51" s="292" t="s">
        <v>36</v>
      </c>
    </row>
    <row r="52" spans="1:14" ht="3" customHeight="1">
      <c r="B52" s="75"/>
      <c r="C52" s="75"/>
      <c r="D52" s="75"/>
      <c r="E52" s="75"/>
      <c r="F52" s="75"/>
      <c r="K52" s="81"/>
    </row>
    <row r="53" spans="1:14">
      <c r="A53" s="294">
        <v>9380</v>
      </c>
      <c r="B53" s="54" t="s">
        <v>73</v>
      </c>
      <c r="C53" s="54" t="s">
        <v>74</v>
      </c>
      <c r="D53" s="54" t="s">
        <v>75</v>
      </c>
      <c r="E53" s="227"/>
      <c r="F53" s="227"/>
      <c r="G53" s="81"/>
      <c r="H53" s="81"/>
      <c r="I53" s="292"/>
      <c r="J53" s="81"/>
      <c r="K53" s="292"/>
    </row>
    <row r="54" spans="1:14" ht="15">
      <c r="A54" s="368" t="s">
        <v>186</v>
      </c>
      <c r="B54" s="369"/>
      <c r="C54" s="369"/>
      <c r="D54" s="369"/>
      <c r="E54" s="369"/>
      <c r="F54" s="369"/>
      <c r="G54" s="369"/>
      <c r="H54" s="369"/>
      <c r="I54" s="369"/>
      <c r="J54" s="369"/>
      <c r="K54" s="317"/>
    </row>
    <row r="55" spans="1:14">
      <c r="A55" s="331" t="s">
        <v>6</v>
      </c>
      <c r="B55" s="128" t="s">
        <v>7</v>
      </c>
      <c r="C55" s="128" t="s">
        <v>8</v>
      </c>
      <c r="D55" s="128" t="s">
        <v>137</v>
      </c>
      <c r="E55" s="128" t="s">
        <v>9</v>
      </c>
      <c r="F55" s="128" t="s">
        <v>10</v>
      </c>
      <c r="G55" s="66" t="s">
        <v>11</v>
      </c>
      <c r="H55" s="66" t="s">
        <v>12</v>
      </c>
      <c r="I55" s="66" t="s">
        <v>13</v>
      </c>
      <c r="J55" s="66" t="s">
        <v>14</v>
      </c>
      <c r="K55" s="66" t="s">
        <v>15</v>
      </c>
    </row>
    <row r="56" spans="1:14">
      <c r="A56" s="192"/>
      <c r="B56" s="192" t="s">
        <v>62</v>
      </c>
      <c r="C56" s="192" t="s">
        <v>274</v>
      </c>
      <c r="D56" s="192" t="s">
        <v>275</v>
      </c>
      <c r="E56" s="192"/>
      <c r="F56" s="192"/>
      <c r="G56" s="192"/>
      <c r="H56" s="192"/>
      <c r="I56" s="192"/>
      <c r="J56" s="192"/>
      <c r="K56" s="192" t="s">
        <v>96</v>
      </c>
    </row>
    <row r="57" spans="1:14">
      <c r="A57" s="192"/>
      <c r="B57" s="192" t="s">
        <v>56</v>
      </c>
      <c r="C57" s="192" t="s">
        <v>234</v>
      </c>
      <c r="D57" s="192" t="s">
        <v>221</v>
      </c>
      <c r="E57" s="192"/>
      <c r="F57" s="192" t="s">
        <v>329</v>
      </c>
      <c r="G57" s="192"/>
      <c r="H57" s="192" t="s">
        <v>55</v>
      </c>
      <c r="I57" s="192"/>
      <c r="J57" s="192"/>
      <c r="K57" s="192"/>
      <c r="N57" s="224"/>
    </row>
    <row r="58" spans="1:14">
      <c r="A58" s="192" t="s">
        <v>232</v>
      </c>
      <c r="B58" s="192" t="s">
        <v>60</v>
      </c>
      <c r="C58" s="192" t="s">
        <v>219</v>
      </c>
      <c r="D58" s="192" t="s">
        <v>164</v>
      </c>
      <c r="E58" s="192"/>
      <c r="F58" s="192"/>
      <c r="G58" s="192" t="s">
        <v>55</v>
      </c>
      <c r="H58" s="192"/>
      <c r="I58" s="192"/>
      <c r="J58" s="192"/>
      <c r="K58" s="192"/>
    </row>
    <row r="59" spans="1:14">
      <c r="A59" s="192"/>
      <c r="B59" s="192" t="s">
        <v>40</v>
      </c>
      <c r="C59" s="192" t="s">
        <v>97</v>
      </c>
      <c r="D59" s="192" t="s">
        <v>276</v>
      </c>
      <c r="E59" s="192"/>
      <c r="F59" s="192"/>
      <c r="G59" s="192"/>
      <c r="H59" s="192"/>
      <c r="I59" s="192"/>
      <c r="J59" s="192" t="s">
        <v>96</v>
      </c>
      <c r="K59" s="192"/>
    </row>
    <row r="60" spans="1:14">
      <c r="A60" s="192"/>
      <c r="B60" s="192" t="s">
        <v>30</v>
      </c>
      <c r="C60" s="192" t="s">
        <v>127</v>
      </c>
      <c r="D60" s="192" t="s">
        <v>277</v>
      </c>
      <c r="E60" s="192"/>
      <c r="F60" s="192"/>
      <c r="G60" s="192"/>
      <c r="H60" s="192"/>
      <c r="I60" s="192"/>
      <c r="J60" s="192" t="s">
        <v>96</v>
      </c>
      <c r="K60" s="192"/>
    </row>
    <row r="61" spans="1:14" ht="3.75" customHeight="1">
      <c r="A61" s="310"/>
      <c r="B61" s="43"/>
      <c r="C61" s="233"/>
      <c r="D61" s="55"/>
      <c r="E61" s="43"/>
      <c r="F61" s="43"/>
      <c r="G61" s="70"/>
      <c r="H61" s="70"/>
      <c r="I61" s="70"/>
      <c r="J61" s="70"/>
      <c r="K61" s="70"/>
    </row>
    <row r="62" spans="1:14">
      <c r="A62" s="158"/>
      <c r="B62" s="325" t="s">
        <v>52</v>
      </c>
      <c r="C62" s="218" t="s">
        <v>252</v>
      </c>
      <c r="D62" s="288" t="s">
        <v>334</v>
      </c>
      <c r="E62" s="7" t="s">
        <v>347</v>
      </c>
      <c r="F62" s="7">
        <v>102</v>
      </c>
      <c r="G62" s="72"/>
      <c r="H62" s="292"/>
      <c r="I62" s="292"/>
      <c r="J62" s="292"/>
      <c r="K62" s="292" t="s">
        <v>209</v>
      </c>
    </row>
    <row r="63" spans="1:14">
      <c r="A63" s="184"/>
      <c r="B63" s="325" t="s">
        <v>42</v>
      </c>
      <c r="C63" s="161" t="s">
        <v>69</v>
      </c>
      <c r="D63" s="7" t="s">
        <v>233</v>
      </c>
      <c r="E63" s="54" t="s">
        <v>57</v>
      </c>
      <c r="F63" s="54">
        <v>504</v>
      </c>
      <c r="G63" s="7"/>
      <c r="H63" s="7" t="s">
        <v>96</v>
      </c>
      <c r="I63" s="7"/>
      <c r="J63" s="7"/>
      <c r="K63" s="7"/>
    </row>
    <row r="64" spans="1:14">
      <c r="A64" s="296">
        <v>6385</v>
      </c>
      <c r="B64" s="326" t="s">
        <v>48</v>
      </c>
      <c r="C64" s="160" t="s">
        <v>251</v>
      </c>
      <c r="D64" s="272" t="s">
        <v>68</v>
      </c>
      <c r="E64" s="54" t="s">
        <v>57</v>
      </c>
      <c r="F64" s="54">
        <v>504</v>
      </c>
      <c r="G64" s="7"/>
      <c r="H64" s="7"/>
      <c r="I64" s="7" t="s">
        <v>209</v>
      </c>
      <c r="J64" s="7"/>
      <c r="K64" s="7"/>
    </row>
    <row r="65" spans="1:15" s="84" customFormat="1" ht="33.75">
      <c r="A65" s="184"/>
      <c r="B65" s="326" t="s">
        <v>50</v>
      </c>
      <c r="C65" s="327" t="s">
        <v>51</v>
      </c>
      <c r="D65" s="7" t="s">
        <v>256</v>
      </c>
      <c r="E65" s="7" t="s">
        <v>347</v>
      </c>
      <c r="F65" s="7">
        <v>102</v>
      </c>
      <c r="G65" s="7"/>
      <c r="H65" s="7"/>
      <c r="I65" s="7"/>
      <c r="J65" s="7" t="s">
        <v>96</v>
      </c>
      <c r="K65" s="7"/>
      <c r="M65" s="73" t="s">
        <v>341</v>
      </c>
      <c r="N65" s="163"/>
      <c r="O65" s="163"/>
    </row>
    <row r="66" spans="1:15">
      <c r="A66" s="185"/>
      <c r="B66" s="325" t="s">
        <v>70</v>
      </c>
      <c r="C66" s="218" t="s">
        <v>71</v>
      </c>
      <c r="D66" s="219" t="s">
        <v>269</v>
      </c>
      <c r="E66" s="159" t="s">
        <v>57</v>
      </c>
      <c r="F66" s="159">
        <v>504</v>
      </c>
      <c r="G66" s="292" t="s">
        <v>96</v>
      </c>
      <c r="H66" s="7"/>
      <c r="I66" s="7"/>
      <c r="J66" s="7"/>
    </row>
    <row r="67" spans="1:15" ht="3" customHeight="1" thickBot="1">
      <c r="B67" s="75"/>
      <c r="C67" s="75"/>
      <c r="D67" s="75"/>
      <c r="E67" s="75" t="s">
        <v>350</v>
      </c>
      <c r="F67" s="75"/>
      <c r="J67" s="340"/>
    </row>
    <row r="68" spans="1:15">
      <c r="A68" s="365">
        <v>7385</v>
      </c>
      <c r="B68" s="293" t="s">
        <v>63</v>
      </c>
      <c r="C68" s="292" t="s">
        <v>64</v>
      </c>
      <c r="D68" s="292" t="s">
        <v>270</v>
      </c>
      <c r="E68" s="407" t="s">
        <v>351</v>
      </c>
      <c r="F68" s="407" t="s">
        <v>352</v>
      </c>
      <c r="G68" s="7"/>
      <c r="H68" s="345" t="s">
        <v>96</v>
      </c>
      <c r="I68" s="7"/>
      <c r="J68" s="292"/>
      <c r="K68" s="7"/>
      <c r="L68" s="73" t="s">
        <v>342</v>
      </c>
      <c r="M68" s="73" t="s">
        <v>353</v>
      </c>
    </row>
    <row r="69" spans="1:15" ht="13.5" customHeight="1">
      <c r="A69" s="366"/>
      <c r="B69" s="46" t="s">
        <v>47</v>
      </c>
      <c r="C69" s="46" t="s">
        <v>65</v>
      </c>
      <c r="D69" s="46" t="s">
        <v>119</v>
      </c>
      <c r="E69" s="46" t="s">
        <v>57</v>
      </c>
      <c r="F69" s="46" t="s">
        <v>163</v>
      </c>
      <c r="G69" s="292"/>
      <c r="H69" s="292"/>
      <c r="I69" s="7"/>
      <c r="J69" s="345" t="s">
        <v>96</v>
      </c>
      <c r="K69" s="7"/>
      <c r="L69" s="73" t="s">
        <v>343</v>
      </c>
    </row>
    <row r="70" spans="1:15" ht="13.5" customHeight="1">
      <c r="A70" s="366"/>
      <c r="B70" s="328" t="s">
        <v>287</v>
      </c>
      <c r="C70" s="287" t="s">
        <v>292</v>
      </c>
      <c r="D70" s="288" t="s">
        <v>298</v>
      </c>
      <c r="E70" s="272" t="s">
        <v>348</v>
      </c>
      <c r="F70" s="272">
        <v>103</v>
      </c>
      <c r="G70" s="292" t="s">
        <v>209</v>
      </c>
      <c r="H70" s="7"/>
      <c r="I70" s="7"/>
      <c r="J70" s="7"/>
      <c r="K70" s="7"/>
    </row>
    <row r="71" spans="1:15" ht="13.5" customHeight="1">
      <c r="A71" s="367"/>
      <c r="B71" s="329" t="s">
        <v>66</v>
      </c>
      <c r="C71" s="203" t="s">
        <v>67</v>
      </c>
      <c r="D71" s="227" t="s">
        <v>255</v>
      </c>
      <c r="E71" s="54" t="s">
        <v>348</v>
      </c>
      <c r="F71" s="227">
        <v>103</v>
      </c>
      <c r="G71" s="292"/>
      <c r="H71" s="7"/>
      <c r="I71" s="292" t="s">
        <v>55</v>
      </c>
      <c r="J71" s="7"/>
      <c r="K71" s="7"/>
    </row>
    <row r="72" spans="1:15" ht="3.75" customHeight="1">
      <c r="B72" s="75"/>
      <c r="C72" s="75"/>
      <c r="D72" s="75"/>
      <c r="E72" s="75"/>
      <c r="F72" s="75"/>
    </row>
    <row r="73" spans="1:15">
      <c r="A73" s="158"/>
      <c r="B73" s="290" t="s">
        <v>114</v>
      </c>
      <c r="C73" s="7" t="s">
        <v>90</v>
      </c>
      <c r="D73" s="7" t="s">
        <v>110</v>
      </c>
      <c r="E73" s="227" t="s">
        <v>347</v>
      </c>
      <c r="F73" s="54">
        <v>102</v>
      </c>
      <c r="G73" s="7" t="s">
        <v>55</v>
      </c>
      <c r="H73" s="7"/>
      <c r="I73" s="7"/>
      <c r="J73" s="341"/>
      <c r="K73" s="7"/>
    </row>
    <row r="74" spans="1:15">
      <c r="A74" s="184"/>
      <c r="B74" s="46" t="s">
        <v>200</v>
      </c>
      <c r="C74" s="46" t="s">
        <v>190</v>
      </c>
      <c r="D74" s="46" t="s">
        <v>255</v>
      </c>
      <c r="E74" s="46" t="s">
        <v>57</v>
      </c>
      <c r="F74" s="46" t="s">
        <v>282</v>
      </c>
      <c r="G74" s="7"/>
      <c r="H74" s="292" t="s">
        <v>96</v>
      </c>
      <c r="I74" s="7"/>
      <c r="J74" s="7"/>
      <c r="K74" s="7"/>
    </row>
    <row r="75" spans="1:15">
      <c r="A75" s="296">
        <v>8385</v>
      </c>
      <c r="B75" s="290" t="s">
        <v>72</v>
      </c>
      <c r="C75" s="272" t="s">
        <v>89</v>
      </c>
      <c r="D75" s="272" t="s">
        <v>110</v>
      </c>
      <c r="E75" s="272" t="s">
        <v>348</v>
      </c>
      <c r="F75" s="272">
        <v>201</v>
      </c>
      <c r="G75" s="292"/>
      <c r="H75" s="292"/>
      <c r="I75" s="292" t="s">
        <v>96</v>
      </c>
      <c r="J75" s="7"/>
      <c r="K75" s="7"/>
    </row>
    <row r="76" spans="1:15">
      <c r="A76" s="184"/>
      <c r="B76" s="290" t="s">
        <v>112</v>
      </c>
      <c r="C76" s="7" t="s">
        <v>155</v>
      </c>
      <c r="D76" s="7" t="s">
        <v>157</v>
      </c>
      <c r="E76" s="227" t="s">
        <v>349</v>
      </c>
      <c r="F76" s="54">
        <v>404</v>
      </c>
      <c r="G76" s="7"/>
      <c r="H76" s="7"/>
      <c r="I76" s="7"/>
      <c r="J76" s="292" t="s">
        <v>109</v>
      </c>
      <c r="K76" s="7"/>
    </row>
    <row r="77" spans="1:15">
      <c r="A77" s="185"/>
      <c r="B77" s="46" t="s">
        <v>199</v>
      </c>
      <c r="C77" s="46" t="s">
        <v>154</v>
      </c>
      <c r="D77" s="46" t="s">
        <v>132</v>
      </c>
      <c r="E77" s="46" t="s">
        <v>57</v>
      </c>
      <c r="F77" s="46" t="s">
        <v>163</v>
      </c>
      <c r="G77" s="7"/>
      <c r="H77" s="7"/>
      <c r="I77" s="7"/>
      <c r="J77" s="7"/>
      <c r="K77" s="7" t="s">
        <v>55</v>
      </c>
    </row>
    <row r="78" spans="1:15" ht="3" customHeight="1">
      <c r="B78" s="75"/>
      <c r="C78" s="75"/>
      <c r="D78" s="75"/>
      <c r="E78" s="75"/>
      <c r="F78" s="75"/>
    </row>
    <row r="79" spans="1:15">
      <c r="A79" s="295">
        <v>9385</v>
      </c>
      <c r="B79" s="206" t="s">
        <v>73</v>
      </c>
      <c r="C79" s="7" t="s">
        <v>74</v>
      </c>
      <c r="D79" s="7" t="s">
        <v>75</v>
      </c>
      <c r="E79" s="81"/>
      <c r="F79" s="81"/>
      <c r="G79" s="81"/>
      <c r="H79" s="81"/>
      <c r="I79" s="81"/>
      <c r="J79" s="81"/>
      <c r="K79" s="81"/>
    </row>
    <row r="80" spans="1:15">
      <c r="A80" s="185"/>
      <c r="B80" s="300" t="s">
        <v>113</v>
      </c>
      <c r="C80" s="7" t="s">
        <v>125</v>
      </c>
      <c r="D80" s="7" t="s">
        <v>110</v>
      </c>
      <c r="E80" s="54" t="s">
        <v>349</v>
      </c>
      <c r="F80" s="54">
        <v>404</v>
      </c>
      <c r="G80" s="7"/>
      <c r="H80" s="7"/>
      <c r="I80" s="7"/>
      <c r="J80" s="7"/>
      <c r="K80" s="7" t="s">
        <v>96</v>
      </c>
    </row>
  </sheetData>
  <autoFilter ref="F1:F80"/>
  <mergeCells count="15">
    <mergeCell ref="A68:A71"/>
    <mergeCell ref="C1:K2"/>
    <mergeCell ref="A4:B4"/>
    <mergeCell ref="C4:D4"/>
    <mergeCell ref="F4:H4"/>
    <mergeCell ref="I4:K4"/>
    <mergeCell ref="A5:B5"/>
    <mergeCell ref="C5:D5"/>
    <mergeCell ref="F5:H5"/>
    <mergeCell ref="I5:K5"/>
    <mergeCell ref="A54:J54"/>
    <mergeCell ref="A15:A20"/>
    <mergeCell ref="A22:A28"/>
    <mergeCell ref="A29:A34"/>
    <mergeCell ref="A36:A41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1"/>
  <sheetViews>
    <sheetView topLeftCell="A37" workbookViewId="0">
      <selection activeCell="I42" sqref="I42"/>
    </sheetView>
  </sheetViews>
  <sheetFormatPr baseColWidth="10" defaultRowHeight="11.25"/>
  <cols>
    <col min="1" max="1" width="3.42578125" style="265" bestFit="1" customWidth="1"/>
    <col min="2" max="2" width="26" style="2" customWidth="1"/>
    <col min="3" max="3" width="31.28515625" style="21" bestFit="1" customWidth="1"/>
    <col min="4" max="4" width="13.42578125" style="20" bestFit="1" customWidth="1"/>
    <col min="5" max="5" width="3.85546875" style="2" customWidth="1"/>
    <col min="6" max="7" width="4.5703125" style="2" customWidth="1"/>
    <col min="8" max="8" width="4" style="32" customWidth="1"/>
    <col min="9" max="9" width="27" style="2" bestFit="1" customWidth="1"/>
    <col min="10" max="240" width="11.42578125" style="2"/>
    <col min="241" max="241" width="4.7109375" style="2" customWidth="1"/>
    <col min="242" max="242" width="21.7109375" style="2" customWidth="1"/>
    <col min="243" max="243" width="26.7109375" style="2" customWidth="1"/>
    <col min="244" max="244" width="9.5703125" style="2" customWidth="1"/>
    <col min="245" max="245" width="9.42578125" style="2" bestFit="1" customWidth="1"/>
    <col min="246" max="246" width="11.140625" style="2" customWidth="1"/>
    <col min="247" max="247" width="10.7109375" style="2" customWidth="1"/>
    <col min="248" max="248" width="12.28515625" style="2" customWidth="1"/>
    <col min="249" max="249" width="11.28515625" style="2" bestFit="1" customWidth="1"/>
    <col min="250" max="250" width="34.7109375" style="2" customWidth="1"/>
    <col min="251" max="496" width="11.42578125" style="2"/>
    <col min="497" max="497" width="4.7109375" style="2" customWidth="1"/>
    <col min="498" max="498" width="21.7109375" style="2" customWidth="1"/>
    <col min="499" max="499" width="26.7109375" style="2" customWidth="1"/>
    <col min="500" max="500" width="9.5703125" style="2" customWidth="1"/>
    <col min="501" max="501" width="9.42578125" style="2" bestFit="1" customWidth="1"/>
    <col min="502" max="502" width="11.140625" style="2" customWidth="1"/>
    <col min="503" max="503" width="10.7109375" style="2" customWidth="1"/>
    <col min="504" max="504" width="12.28515625" style="2" customWidth="1"/>
    <col min="505" max="505" width="11.28515625" style="2" bestFit="1" customWidth="1"/>
    <col min="506" max="506" width="34.7109375" style="2" customWidth="1"/>
    <col min="507" max="752" width="11.42578125" style="2"/>
    <col min="753" max="753" width="4.7109375" style="2" customWidth="1"/>
    <col min="754" max="754" width="21.7109375" style="2" customWidth="1"/>
    <col min="755" max="755" width="26.7109375" style="2" customWidth="1"/>
    <col min="756" max="756" width="9.5703125" style="2" customWidth="1"/>
    <col min="757" max="757" width="9.42578125" style="2" bestFit="1" customWidth="1"/>
    <col min="758" max="758" width="11.140625" style="2" customWidth="1"/>
    <col min="759" max="759" width="10.7109375" style="2" customWidth="1"/>
    <col min="760" max="760" width="12.28515625" style="2" customWidth="1"/>
    <col min="761" max="761" width="11.28515625" style="2" bestFit="1" customWidth="1"/>
    <col min="762" max="762" width="34.7109375" style="2" customWidth="1"/>
    <col min="763" max="1008" width="11.42578125" style="2"/>
    <col min="1009" max="1009" width="4.7109375" style="2" customWidth="1"/>
    <col min="1010" max="1010" width="21.7109375" style="2" customWidth="1"/>
    <col min="1011" max="1011" width="26.7109375" style="2" customWidth="1"/>
    <col min="1012" max="1012" width="9.5703125" style="2" customWidth="1"/>
    <col min="1013" max="1013" width="9.42578125" style="2" bestFit="1" customWidth="1"/>
    <col min="1014" max="1014" width="11.140625" style="2" customWidth="1"/>
    <col min="1015" max="1015" width="10.7109375" style="2" customWidth="1"/>
    <col min="1016" max="1016" width="12.28515625" style="2" customWidth="1"/>
    <col min="1017" max="1017" width="11.28515625" style="2" bestFit="1" customWidth="1"/>
    <col min="1018" max="1018" width="34.7109375" style="2" customWidth="1"/>
    <col min="1019" max="1264" width="11.42578125" style="2"/>
    <col min="1265" max="1265" width="4.7109375" style="2" customWidth="1"/>
    <col min="1266" max="1266" width="21.7109375" style="2" customWidth="1"/>
    <col min="1267" max="1267" width="26.7109375" style="2" customWidth="1"/>
    <col min="1268" max="1268" width="9.5703125" style="2" customWidth="1"/>
    <col min="1269" max="1269" width="9.42578125" style="2" bestFit="1" customWidth="1"/>
    <col min="1270" max="1270" width="11.140625" style="2" customWidth="1"/>
    <col min="1271" max="1271" width="10.7109375" style="2" customWidth="1"/>
    <col min="1272" max="1272" width="12.28515625" style="2" customWidth="1"/>
    <col min="1273" max="1273" width="11.28515625" style="2" bestFit="1" customWidth="1"/>
    <col min="1274" max="1274" width="34.7109375" style="2" customWidth="1"/>
    <col min="1275" max="1520" width="11.42578125" style="2"/>
    <col min="1521" max="1521" width="4.7109375" style="2" customWidth="1"/>
    <col min="1522" max="1522" width="21.7109375" style="2" customWidth="1"/>
    <col min="1523" max="1523" width="26.7109375" style="2" customWidth="1"/>
    <col min="1524" max="1524" width="9.5703125" style="2" customWidth="1"/>
    <col min="1525" max="1525" width="9.42578125" style="2" bestFit="1" customWidth="1"/>
    <col min="1526" max="1526" width="11.140625" style="2" customWidth="1"/>
    <col min="1527" max="1527" width="10.7109375" style="2" customWidth="1"/>
    <col min="1528" max="1528" width="12.28515625" style="2" customWidth="1"/>
    <col min="1529" max="1529" width="11.28515625" style="2" bestFit="1" customWidth="1"/>
    <col min="1530" max="1530" width="34.7109375" style="2" customWidth="1"/>
    <col min="1531" max="1776" width="11.42578125" style="2"/>
    <col min="1777" max="1777" width="4.7109375" style="2" customWidth="1"/>
    <col min="1778" max="1778" width="21.7109375" style="2" customWidth="1"/>
    <col min="1779" max="1779" width="26.7109375" style="2" customWidth="1"/>
    <col min="1780" max="1780" width="9.5703125" style="2" customWidth="1"/>
    <col min="1781" max="1781" width="9.42578125" style="2" bestFit="1" customWidth="1"/>
    <col min="1782" max="1782" width="11.140625" style="2" customWidth="1"/>
    <col min="1783" max="1783" width="10.7109375" style="2" customWidth="1"/>
    <col min="1784" max="1784" width="12.28515625" style="2" customWidth="1"/>
    <col min="1785" max="1785" width="11.28515625" style="2" bestFit="1" customWidth="1"/>
    <col min="1786" max="1786" width="34.7109375" style="2" customWidth="1"/>
    <col min="1787" max="2032" width="11.42578125" style="2"/>
    <col min="2033" max="2033" width="4.7109375" style="2" customWidth="1"/>
    <col min="2034" max="2034" width="21.7109375" style="2" customWidth="1"/>
    <col min="2035" max="2035" width="26.7109375" style="2" customWidth="1"/>
    <col min="2036" max="2036" width="9.5703125" style="2" customWidth="1"/>
    <col min="2037" max="2037" width="9.42578125" style="2" bestFit="1" customWidth="1"/>
    <col min="2038" max="2038" width="11.140625" style="2" customWidth="1"/>
    <col min="2039" max="2039" width="10.7109375" style="2" customWidth="1"/>
    <col min="2040" max="2040" width="12.28515625" style="2" customWidth="1"/>
    <col min="2041" max="2041" width="11.28515625" style="2" bestFit="1" customWidth="1"/>
    <col min="2042" max="2042" width="34.7109375" style="2" customWidth="1"/>
    <col min="2043" max="2288" width="11.42578125" style="2"/>
    <col min="2289" max="2289" width="4.7109375" style="2" customWidth="1"/>
    <col min="2290" max="2290" width="21.7109375" style="2" customWidth="1"/>
    <col min="2291" max="2291" width="26.7109375" style="2" customWidth="1"/>
    <col min="2292" max="2292" width="9.5703125" style="2" customWidth="1"/>
    <col min="2293" max="2293" width="9.42578125" style="2" bestFit="1" customWidth="1"/>
    <col min="2294" max="2294" width="11.140625" style="2" customWidth="1"/>
    <col min="2295" max="2295" width="10.7109375" style="2" customWidth="1"/>
    <col min="2296" max="2296" width="12.28515625" style="2" customWidth="1"/>
    <col min="2297" max="2297" width="11.28515625" style="2" bestFit="1" customWidth="1"/>
    <col min="2298" max="2298" width="34.7109375" style="2" customWidth="1"/>
    <col min="2299" max="2544" width="11.42578125" style="2"/>
    <col min="2545" max="2545" width="4.7109375" style="2" customWidth="1"/>
    <col min="2546" max="2546" width="21.7109375" style="2" customWidth="1"/>
    <col min="2547" max="2547" width="26.7109375" style="2" customWidth="1"/>
    <col min="2548" max="2548" width="9.5703125" style="2" customWidth="1"/>
    <col min="2549" max="2549" width="9.42578125" style="2" bestFit="1" customWidth="1"/>
    <col min="2550" max="2550" width="11.140625" style="2" customWidth="1"/>
    <col min="2551" max="2551" width="10.7109375" style="2" customWidth="1"/>
    <col min="2552" max="2552" width="12.28515625" style="2" customWidth="1"/>
    <col min="2553" max="2553" width="11.28515625" style="2" bestFit="1" customWidth="1"/>
    <col min="2554" max="2554" width="34.7109375" style="2" customWidth="1"/>
    <col min="2555" max="2800" width="11.42578125" style="2"/>
    <col min="2801" max="2801" width="4.7109375" style="2" customWidth="1"/>
    <col min="2802" max="2802" width="21.7109375" style="2" customWidth="1"/>
    <col min="2803" max="2803" width="26.7109375" style="2" customWidth="1"/>
    <col min="2804" max="2804" width="9.5703125" style="2" customWidth="1"/>
    <col min="2805" max="2805" width="9.42578125" style="2" bestFit="1" customWidth="1"/>
    <col min="2806" max="2806" width="11.140625" style="2" customWidth="1"/>
    <col min="2807" max="2807" width="10.7109375" style="2" customWidth="1"/>
    <col min="2808" max="2808" width="12.28515625" style="2" customWidth="1"/>
    <col min="2809" max="2809" width="11.28515625" style="2" bestFit="1" customWidth="1"/>
    <col min="2810" max="2810" width="34.7109375" style="2" customWidth="1"/>
    <col min="2811" max="3056" width="11.42578125" style="2"/>
    <col min="3057" max="3057" width="4.7109375" style="2" customWidth="1"/>
    <col min="3058" max="3058" width="21.7109375" style="2" customWidth="1"/>
    <col min="3059" max="3059" width="26.7109375" style="2" customWidth="1"/>
    <col min="3060" max="3060" width="9.5703125" style="2" customWidth="1"/>
    <col min="3061" max="3061" width="9.42578125" style="2" bestFit="1" customWidth="1"/>
    <col min="3062" max="3062" width="11.140625" style="2" customWidth="1"/>
    <col min="3063" max="3063" width="10.7109375" style="2" customWidth="1"/>
    <col min="3064" max="3064" width="12.28515625" style="2" customWidth="1"/>
    <col min="3065" max="3065" width="11.28515625" style="2" bestFit="1" customWidth="1"/>
    <col min="3066" max="3066" width="34.7109375" style="2" customWidth="1"/>
    <col min="3067" max="3312" width="11.42578125" style="2"/>
    <col min="3313" max="3313" width="4.7109375" style="2" customWidth="1"/>
    <col min="3314" max="3314" width="21.7109375" style="2" customWidth="1"/>
    <col min="3315" max="3315" width="26.7109375" style="2" customWidth="1"/>
    <col min="3316" max="3316" width="9.5703125" style="2" customWidth="1"/>
    <col min="3317" max="3317" width="9.42578125" style="2" bestFit="1" customWidth="1"/>
    <col min="3318" max="3318" width="11.140625" style="2" customWidth="1"/>
    <col min="3319" max="3319" width="10.7109375" style="2" customWidth="1"/>
    <col min="3320" max="3320" width="12.28515625" style="2" customWidth="1"/>
    <col min="3321" max="3321" width="11.28515625" style="2" bestFit="1" customWidth="1"/>
    <col min="3322" max="3322" width="34.7109375" style="2" customWidth="1"/>
    <col min="3323" max="3568" width="11.42578125" style="2"/>
    <col min="3569" max="3569" width="4.7109375" style="2" customWidth="1"/>
    <col min="3570" max="3570" width="21.7109375" style="2" customWidth="1"/>
    <col min="3571" max="3571" width="26.7109375" style="2" customWidth="1"/>
    <col min="3572" max="3572" width="9.5703125" style="2" customWidth="1"/>
    <col min="3573" max="3573" width="9.42578125" style="2" bestFit="1" customWidth="1"/>
    <col min="3574" max="3574" width="11.140625" style="2" customWidth="1"/>
    <col min="3575" max="3575" width="10.7109375" style="2" customWidth="1"/>
    <col min="3576" max="3576" width="12.28515625" style="2" customWidth="1"/>
    <col min="3577" max="3577" width="11.28515625" style="2" bestFit="1" customWidth="1"/>
    <col min="3578" max="3578" width="34.7109375" style="2" customWidth="1"/>
    <col min="3579" max="3824" width="11.42578125" style="2"/>
    <col min="3825" max="3825" width="4.7109375" style="2" customWidth="1"/>
    <col min="3826" max="3826" width="21.7109375" style="2" customWidth="1"/>
    <col min="3827" max="3827" width="26.7109375" style="2" customWidth="1"/>
    <col min="3828" max="3828" width="9.5703125" style="2" customWidth="1"/>
    <col min="3829" max="3829" width="9.42578125" style="2" bestFit="1" customWidth="1"/>
    <col min="3830" max="3830" width="11.140625" style="2" customWidth="1"/>
    <col min="3831" max="3831" width="10.7109375" style="2" customWidth="1"/>
    <col min="3832" max="3832" width="12.28515625" style="2" customWidth="1"/>
    <col min="3833" max="3833" width="11.28515625" style="2" bestFit="1" customWidth="1"/>
    <col min="3834" max="3834" width="34.7109375" style="2" customWidth="1"/>
    <col min="3835" max="4080" width="11.42578125" style="2"/>
    <col min="4081" max="4081" width="4.7109375" style="2" customWidth="1"/>
    <col min="4082" max="4082" width="21.7109375" style="2" customWidth="1"/>
    <col min="4083" max="4083" width="26.7109375" style="2" customWidth="1"/>
    <col min="4084" max="4084" width="9.5703125" style="2" customWidth="1"/>
    <col min="4085" max="4085" width="9.42578125" style="2" bestFit="1" customWidth="1"/>
    <col min="4086" max="4086" width="11.140625" style="2" customWidth="1"/>
    <col min="4087" max="4087" width="10.7109375" style="2" customWidth="1"/>
    <col min="4088" max="4088" width="12.28515625" style="2" customWidth="1"/>
    <col min="4089" max="4089" width="11.28515625" style="2" bestFit="1" customWidth="1"/>
    <col min="4090" max="4090" width="34.7109375" style="2" customWidth="1"/>
    <col min="4091" max="4336" width="11.42578125" style="2"/>
    <col min="4337" max="4337" width="4.7109375" style="2" customWidth="1"/>
    <col min="4338" max="4338" width="21.7109375" style="2" customWidth="1"/>
    <col min="4339" max="4339" width="26.7109375" style="2" customWidth="1"/>
    <col min="4340" max="4340" width="9.5703125" style="2" customWidth="1"/>
    <col min="4341" max="4341" width="9.42578125" style="2" bestFit="1" customWidth="1"/>
    <col min="4342" max="4342" width="11.140625" style="2" customWidth="1"/>
    <col min="4343" max="4343" width="10.7109375" style="2" customWidth="1"/>
    <col min="4344" max="4344" width="12.28515625" style="2" customWidth="1"/>
    <col min="4345" max="4345" width="11.28515625" style="2" bestFit="1" customWidth="1"/>
    <col min="4346" max="4346" width="34.7109375" style="2" customWidth="1"/>
    <col min="4347" max="4592" width="11.42578125" style="2"/>
    <col min="4593" max="4593" width="4.7109375" style="2" customWidth="1"/>
    <col min="4594" max="4594" width="21.7109375" style="2" customWidth="1"/>
    <col min="4595" max="4595" width="26.7109375" style="2" customWidth="1"/>
    <col min="4596" max="4596" width="9.5703125" style="2" customWidth="1"/>
    <col min="4597" max="4597" width="9.42578125" style="2" bestFit="1" customWidth="1"/>
    <col min="4598" max="4598" width="11.140625" style="2" customWidth="1"/>
    <col min="4599" max="4599" width="10.7109375" style="2" customWidth="1"/>
    <col min="4600" max="4600" width="12.28515625" style="2" customWidth="1"/>
    <col min="4601" max="4601" width="11.28515625" style="2" bestFit="1" customWidth="1"/>
    <col min="4602" max="4602" width="34.7109375" style="2" customWidth="1"/>
    <col min="4603" max="4848" width="11.42578125" style="2"/>
    <col min="4849" max="4849" width="4.7109375" style="2" customWidth="1"/>
    <col min="4850" max="4850" width="21.7109375" style="2" customWidth="1"/>
    <col min="4851" max="4851" width="26.7109375" style="2" customWidth="1"/>
    <col min="4852" max="4852" width="9.5703125" style="2" customWidth="1"/>
    <col min="4853" max="4853" width="9.42578125" style="2" bestFit="1" customWidth="1"/>
    <col min="4854" max="4854" width="11.140625" style="2" customWidth="1"/>
    <col min="4855" max="4855" width="10.7109375" style="2" customWidth="1"/>
    <col min="4856" max="4856" width="12.28515625" style="2" customWidth="1"/>
    <col min="4857" max="4857" width="11.28515625" style="2" bestFit="1" customWidth="1"/>
    <col min="4858" max="4858" width="34.7109375" style="2" customWidth="1"/>
    <col min="4859" max="5104" width="11.42578125" style="2"/>
    <col min="5105" max="5105" width="4.7109375" style="2" customWidth="1"/>
    <col min="5106" max="5106" width="21.7109375" style="2" customWidth="1"/>
    <col min="5107" max="5107" width="26.7109375" style="2" customWidth="1"/>
    <col min="5108" max="5108" width="9.5703125" style="2" customWidth="1"/>
    <col min="5109" max="5109" width="9.42578125" style="2" bestFit="1" customWidth="1"/>
    <col min="5110" max="5110" width="11.140625" style="2" customWidth="1"/>
    <col min="5111" max="5111" width="10.7109375" style="2" customWidth="1"/>
    <col min="5112" max="5112" width="12.28515625" style="2" customWidth="1"/>
    <col min="5113" max="5113" width="11.28515625" style="2" bestFit="1" customWidth="1"/>
    <col min="5114" max="5114" width="34.7109375" style="2" customWidth="1"/>
    <col min="5115" max="5360" width="11.42578125" style="2"/>
    <col min="5361" max="5361" width="4.7109375" style="2" customWidth="1"/>
    <col min="5362" max="5362" width="21.7109375" style="2" customWidth="1"/>
    <col min="5363" max="5363" width="26.7109375" style="2" customWidth="1"/>
    <col min="5364" max="5364" width="9.5703125" style="2" customWidth="1"/>
    <col min="5365" max="5365" width="9.42578125" style="2" bestFit="1" customWidth="1"/>
    <col min="5366" max="5366" width="11.140625" style="2" customWidth="1"/>
    <col min="5367" max="5367" width="10.7109375" style="2" customWidth="1"/>
    <col min="5368" max="5368" width="12.28515625" style="2" customWidth="1"/>
    <col min="5369" max="5369" width="11.28515625" style="2" bestFit="1" customWidth="1"/>
    <col min="5370" max="5370" width="34.7109375" style="2" customWidth="1"/>
    <col min="5371" max="5616" width="11.42578125" style="2"/>
    <col min="5617" max="5617" width="4.7109375" style="2" customWidth="1"/>
    <col min="5618" max="5618" width="21.7109375" style="2" customWidth="1"/>
    <col min="5619" max="5619" width="26.7109375" style="2" customWidth="1"/>
    <col min="5620" max="5620" width="9.5703125" style="2" customWidth="1"/>
    <col min="5621" max="5621" width="9.42578125" style="2" bestFit="1" customWidth="1"/>
    <col min="5622" max="5622" width="11.140625" style="2" customWidth="1"/>
    <col min="5623" max="5623" width="10.7109375" style="2" customWidth="1"/>
    <col min="5624" max="5624" width="12.28515625" style="2" customWidth="1"/>
    <col min="5625" max="5625" width="11.28515625" style="2" bestFit="1" customWidth="1"/>
    <col min="5626" max="5626" width="34.7109375" style="2" customWidth="1"/>
    <col min="5627" max="5872" width="11.42578125" style="2"/>
    <col min="5873" max="5873" width="4.7109375" style="2" customWidth="1"/>
    <col min="5874" max="5874" width="21.7109375" style="2" customWidth="1"/>
    <col min="5875" max="5875" width="26.7109375" style="2" customWidth="1"/>
    <col min="5876" max="5876" width="9.5703125" style="2" customWidth="1"/>
    <col min="5877" max="5877" width="9.42578125" style="2" bestFit="1" customWidth="1"/>
    <col min="5878" max="5878" width="11.140625" style="2" customWidth="1"/>
    <col min="5879" max="5879" width="10.7109375" style="2" customWidth="1"/>
    <col min="5880" max="5880" width="12.28515625" style="2" customWidth="1"/>
    <col min="5881" max="5881" width="11.28515625" style="2" bestFit="1" customWidth="1"/>
    <col min="5882" max="5882" width="34.7109375" style="2" customWidth="1"/>
    <col min="5883" max="6128" width="11.42578125" style="2"/>
    <col min="6129" max="6129" width="4.7109375" style="2" customWidth="1"/>
    <col min="6130" max="6130" width="21.7109375" style="2" customWidth="1"/>
    <col min="6131" max="6131" width="26.7109375" style="2" customWidth="1"/>
    <col min="6132" max="6132" width="9.5703125" style="2" customWidth="1"/>
    <col min="6133" max="6133" width="9.42578125" style="2" bestFit="1" customWidth="1"/>
    <col min="6134" max="6134" width="11.140625" style="2" customWidth="1"/>
    <col min="6135" max="6135" width="10.7109375" style="2" customWidth="1"/>
    <col min="6136" max="6136" width="12.28515625" style="2" customWidth="1"/>
    <col min="6137" max="6137" width="11.28515625" style="2" bestFit="1" customWidth="1"/>
    <col min="6138" max="6138" width="34.7109375" style="2" customWidth="1"/>
    <col min="6139" max="6384" width="11.42578125" style="2"/>
    <col min="6385" max="6385" width="4.7109375" style="2" customWidth="1"/>
    <col min="6386" max="6386" width="21.7109375" style="2" customWidth="1"/>
    <col min="6387" max="6387" width="26.7109375" style="2" customWidth="1"/>
    <col min="6388" max="6388" width="9.5703125" style="2" customWidth="1"/>
    <col min="6389" max="6389" width="9.42578125" style="2" bestFit="1" customWidth="1"/>
    <col min="6390" max="6390" width="11.140625" style="2" customWidth="1"/>
    <col min="6391" max="6391" width="10.7109375" style="2" customWidth="1"/>
    <col min="6392" max="6392" width="12.28515625" style="2" customWidth="1"/>
    <col min="6393" max="6393" width="11.28515625" style="2" bestFit="1" customWidth="1"/>
    <col min="6394" max="6394" width="34.7109375" style="2" customWidth="1"/>
    <col min="6395" max="6640" width="11.42578125" style="2"/>
    <col min="6641" max="6641" width="4.7109375" style="2" customWidth="1"/>
    <col min="6642" max="6642" width="21.7109375" style="2" customWidth="1"/>
    <col min="6643" max="6643" width="26.7109375" style="2" customWidth="1"/>
    <col min="6644" max="6644" width="9.5703125" style="2" customWidth="1"/>
    <col min="6645" max="6645" width="9.42578125" style="2" bestFit="1" customWidth="1"/>
    <col min="6646" max="6646" width="11.140625" style="2" customWidth="1"/>
    <col min="6647" max="6647" width="10.7109375" style="2" customWidth="1"/>
    <col min="6648" max="6648" width="12.28515625" style="2" customWidth="1"/>
    <col min="6649" max="6649" width="11.28515625" style="2" bestFit="1" customWidth="1"/>
    <col min="6650" max="6650" width="34.7109375" style="2" customWidth="1"/>
    <col min="6651" max="6896" width="11.42578125" style="2"/>
    <col min="6897" max="6897" width="4.7109375" style="2" customWidth="1"/>
    <col min="6898" max="6898" width="21.7109375" style="2" customWidth="1"/>
    <col min="6899" max="6899" width="26.7109375" style="2" customWidth="1"/>
    <col min="6900" max="6900" width="9.5703125" style="2" customWidth="1"/>
    <col min="6901" max="6901" width="9.42578125" style="2" bestFit="1" customWidth="1"/>
    <col min="6902" max="6902" width="11.140625" style="2" customWidth="1"/>
    <col min="6903" max="6903" width="10.7109375" style="2" customWidth="1"/>
    <col min="6904" max="6904" width="12.28515625" style="2" customWidth="1"/>
    <col min="6905" max="6905" width="11.28515625" style="2" bestFit="1" customWidth="1"/>
    <col min="6906" max="6906" width="34.7109375" style="2" customWidth="1"/>
    <col min="6907" max="7152" width="11.42578125" style="2"/>
    <col min="7153" max="7153" width="4.7109375" style="2" customWidth="1"/>
    <col min="7154" max="7154" width="21.7109375" style="2" customWidth="1"/>
    <col min="7155" max="7155" width="26.7109375" style="2" customWidth="1"/>
    <col min="7156" max="7156" width="9.5703125" style="2" customWidth="1"/>
    <col min="7157" max="7157" width="9.42578125" style="2" bestFit="1" customWidth="1"/>
    <col min="7158" max="7158" width="11.140625" style="2" customWidth="1"/>
    <col min="7159" max="7159" width="10.7109375" style="2" customWidth="1"/>
    <col min="7160" max="7160" width="12.28515625" style="2" customWidth="1"/>
    <col min="7161" max="7161" width="11.28515625" style="2" bestFit="1" customWidth="1"/>
    <col min="7162" max="7162" width="34.7109375" style="2" customWidth="1"/>
    <col min="7163" max="7408" width="11.42578125" style="2"/>
    <col min="7409" max="7409" width="4.7109375" style="2" customWidth="1"/>
    <col min="7410" max="7410" width="21.7109375" style="2" customWidth="1"/>
    <col min="7411" max="7411" width="26.7109375" style="2" customWidth="1"/>
    <col min="7412" max="7412" width="9.5703125" style="2" customWidth="1"/>
    <col min="7413" max="7413" width="9.42578125" style="2" bestFit="1" customWidth="1"/>
    <col min="7414" max="7414" width="11.140625" style="2" customWidth="1"/>
    <col min="7415" max="7415" width="10.7109375" style="2" customWidth="1"/>
    <col min="7416" max="7416" width="12.28515625" style="2" customWidth="1"/>
    <col min="7417" max="7417" width="11.28515625" style="2" bestFit="1" customWidth="1"/>
    <col min="7418" max="7418" width="34.7109375" style="2" customWidth="1"/>
    <col min="7419" max="7664" width="11.42578125" style="2"/>
    <col min="7665" max="7665" width="4.7109375" style="2" customWidth="1"/>
    <col min="7666" max="7666" width="21.7109375" style="2" customWidth="1"/>
    <col min="7667" max="7667" width="26.7109375" style="2" customWidth="1"/>
    <col min="7668" max="7668" width="9.5703125" style="2" customWidth="1"/>
    <col min="7669" max="7669" width="9.42578125" style="2" bestFit="1" customWidth="1"/>
    <col min="7670" max="7670" width="11.140625" style="2" customWidth="1"/>
    <col min="7671" max="7671" width="10.7109375" style="2" customWidth="1"/>
    <col min="7672" max="7672" width="12.28515625" style="2" customWidth="1"/>
    <col min="7673" max="7673" width="11.28515625" style="2" bestFit="1" customWidth="1"/>
    <col min="7674" max="7674" width="34.7109375" style="2" customWidth="1"/>
    <col min="7675" max="7920" width="11.42578125" style="2"/>
    <col min="7921" max="7921" width="4.7109375" style="2" customWidth="1"/>
    <col min="7922" max="7922" width="21.7109375" style="2" customWidth="1"/>
    <col min="7923" max="7923" width="26.7109375" style="2" customWidth="1"/>
    <col min="7924" max="7924" width="9.5703125" style="2" customWidth="1"/>
    <col min="7925" max="7925" width="9.42578125" style="2" bestFit="1" customWidth="1"/>
    <col min="7926" max="7926" width="11.140625" style="2" customWidth="1"/>
    <col min="7927" max="7927" width="10.7109375" style="2" customWidth="1"/>
    <col min="7928" max="7928" width="12.28515625" style="2" customWidth="1"/>
    <col min="7929" max="7929" width="11.28515625" style="2" bestFit="1" customWidth="1"/>
    <col min="7930" max="7930" width="34.7109375" style="2" customWidth="1"/>
    <col min="7931" max="8176" width="11.42578125" style="2"/>
    <col min="8177" max="8177" width="4.7109375" style="2" customWidth="1"/>
    <col min="8178" max="8178" width="21.7109375" style="2" customWidth="1"/>
    <col min="8179" max="8179" width="26.7109375" style="2" customWidth="1"/>
    <col min="8180" max="8180" width="9.5703125" style="2" customWidth="1"/>
    <col min="8181" max="8181" width="9.42578125" style="2" bestFit="1" customWidth="1"/>
    <col min="8182" max="8182" width="11.140625" style="2" customWidth="1"/>
    <col min="8183" max="8183" width="10.7109375" style="2" customWidth="1"/>
    <col min="8184" max="8184" width="12.28515625" style="2" customWidth="1"/>
    <col min="8185" max="8185" width="11.28515625" style="2" bestFit="1" customWidth="1"/>
    <col min="8186" max="8186" width="34.7109375" style="2" customWidth="1"/>
    <col min="8187" max="8432" width="11.42578125" style="2"/>
    <col min="8433" max="8433" width="4.7109375" style="2" customWidth="1"/>
    <col min="8434" max="8434" width="21.7109375" style="2" customWidth="1"/>
    <col min="8435" max="8435" width="26.7109375" style="2" customWidth="1"/>
    <col min="8436" max="8436" width="9.5703125" style="2" customWidth="1"/>
    <col min="8437" max="8437" width="9.42578125" style="2" bestFit="1" customWidth="1"/>
    <col min="8438" max="8438" width="11.140625" style="2" customWidth="1"/>
    <col min="8439" max="8439" width="10.7109375" style="2" customWidth="1"/>
    <col min="8440" max="8440" width="12.28515625" style="2" customWidth="1"/>
    <col min="8441" max="8441" width="11.28515625" style="2" bestFit="1" customWidth="1"/>
    <col min="8442" max="8442" width="34.7109375" style="2" customWidth="1"/>
    <col min="8443" max="8688" width="11.42578125" style="2"/>
    <col min="8689" max="8689" width="4.7109375" style="2" customWidth="1"/>
    <col min="8690" max="8690" width="21.7109375" style="2" customWidth="1"/>
    <col min="8691" max="8691" width="26.7109375" style="2" customWidth="1"/>
    <col min="8692" max="8692" width="9.5703125" style="2" customWidth="1"/>
    <col min="8693" max="8693" width="9.42578125" style="2" bestFit="1" customWidth="1"/>
    <col min="8694" max="8694" width="11.140625" style="2" customWidth="1"/>
    <col min="8695" max="8695" width="10.7109375" style="2" customWidth="1"/>
    <col min="8696" max="8696" width="12.28515625" style="2" customWidth="1"/>
    <col min="8697" max="8697" width="11.28515625" style="2" bestFit="1" customWidth="1"/>
    <col min="8698" max="8698" width="34.7109375" style="2" customWidth="1"/>
    <col min="8699" max="8944" width="11.42578125" style="2"/>
    <col min="8945" max="8945" width="4.7109375" style="2" customWidth="1"/>
    <col min="8946" max="8946" width="21.7109375" style="2" customWidth="1"/>
    <col min="8947" max="8947" width="26.7109375" style="2" customWidth="1"/>
    <col min="8948" max="8948" width="9.5703125" style="2" customWidth="1"/>
    <col min="8949" max="8949" width="9.42578125" style="2" bestFit="1" customWidth="1"/>
    <col min="8950" max="8950" width="11.140625" style="2" customWidth="1"/>
    <col min="8951" max="8951" width="10.7109375" style="2" customWidth="1"/>
    <col min="8952" max="8952" width="12.28515625" style="2" customWidth="1"/>
    <col min="8953" max="8953" width="11.28515625" style="2" bestFit="1" customWidth="1"/>
    <col min="8954" max="8954" width="34.7109375" style="2" customWidth="1"/>
    <col min="8955" max="9200" width="11.42578125" style="2"/>
    <col min="9201" max="9201" width="4.7109375" style="2" customWidth="1"/>
    <col min="9202" max="9202" width="21.7109375" style="2" customWidth="1"/>
    <col min="9203" max="9203" width="26.7109375" style="2" customWidth="1"/>
    <col min="9204" max="9204" width="9.5703125" style="2" customWidth="1"/>
    <col min="9205" max="9205" width="9.42578125" style="2" bestFit="1" customWidth="1"/>
    <col min="9206" max="9206" width="11.140625" style="2" customWidth="1"/>
    <col min="9207" max="9207" width="10.7109375" style="2" customWidth="1"/>
    <col min="9208" max="9208" width="12.28515625" style="2" customWidth="1"/>
    <col min="9209" max="9209" width="11.28515625" style="2" bestFit="1" customWidth="1"/>
    <col min="9210" max="9210" width="34.7109375" style="2" customWidth="1"/>
    <col min="9211" max="9456" width="11.42578125" style="2"/>
    <col min="9457" max="9457" width="4.7109375" style="2" customWidth="1"/>
    <col min="9458" max="9458" width="21.7109375" style="2" customWidth="1"/>
    <col min="9459" max="9459" width="26.7109375" style="2" customWidth="1"/>
    <col min="9460" max="9460" width="9.5703125" style="2" customWidth="1"/>
    <col min="9461" max="9461" width="9.42578125" style="2" bestFit="1" customWidth="1"/>
    <col min="9462" max="9462" width="11.140625" style="2" customWidth="1"/>
    <col min="9463" max="9463" width="10.7109375" style="2" customWidth="1"/>
    <col min="9464" max="9464" width="12.28515625" style="2" customWidth="1"/>
    <col min="9465" max="9465" width="11.28515625" style="2" bestFit="1" customWidth="1"/>
    <col min="9466" max="9466" width="34.7109375" style="2" customWidth="1"/>
    <col min="9467" max="9712" width="11.42578125" style="2"/>
    <col min="9713" max="9713" width="4.7109375" style="2" customWidth="1"/>
    <col min="9714" max="9714" width="21.7109375" style="2" customWidth="1"/>
    <col min="9715" max="9715" width="26.7109375" style="2" customWidth="1"/>
    <col min="9716" max="9716" width="9.5703125" style="2" customWidth="1"/>
    <col min="9717" max="9717" width="9.42578125" style="2" bestFit="1" customWidth="1"/>
    <col min="9718" max="9718" width="11.140625" style="2" customWidth="1"/>
    <col min="9719" max="9719" width="10.7109375" style="2" customWidth="1"/>
    <col min="9720" max="9720" width="12.28515625" style="2" customWidth="1"/>
    <col min="9721" max="9721" width="11.28515625" style="2" bestFit="1" customWidth="1"/>
    <col min="9722" max="9722" width="34.7109375" style="2" customWidth="1"/>
    <col min="9723" max="9968" width="11.42578125" style="2"/>
    <col min="9969" max="9969" width="4.7109375" style="2" customWidth="1"/>
    <col min="9970" max="9970" width="21.7109375" style="2" customWidth="1"/>
    <col min="9971" max="9971" width="26.7109375" style="2" customWidth="1"/>
    <col min="9972" max="9972" width="9.5703125" style="2" customWidth="1"/>
    <col min="9973" max="9973" width="9.42578125" style="2" bestFit="1" customWidth="1"/>
    <col min="9974" max="9974" width="11.140625" style="2" customWidth="1"/>
    <col min="9975" max="9975" width="10.7109375" style="2" customWidth="1"/>
    <col min="9976" max="9976" width="12.28515625" style="2" customWidth="1"/>
    <col min="9977" max="9977" width="11.28515625" style="2" bestFit="1" customWidth="1"/>
    <col min="9978" max="9978" width="34.7109375" style="2" customWidth="1"/>
    <col min="9979" max="10224" width="11.42578125" style="2"/>
    <col min="10225" max="10225" width="4.7109375" style="2" customWidth="1"/>
    <col min="10226" max="10226" width="21.7109375" style="2" customWidth="1"/>
    <col min="10227" max="10227" width="26.7109375" style="2" customWidth="1"/>
    <col min="10228" max="10228" width="9.5703125" style="2" customWidth="1"/>
    <col min="10229" max="10229" width="9.42578125" style="2" bestFit="1" customWidth="1"/>
    <col min="10230" max="10230" width="11.140625" style="2" customWidth="1"/>
    <col min="10231" max="10231" width="10.7109375" style="2" customWidth="1"/>
    <col min="10232" max="10232" width="12.28515625" style="2" customWidth="1"/>
    <col min="10233" max="10233" width="11.28515625" style="2" bestFit="1" customWidth="1"/>
    <col min="10234" max="10234" width="34.7109375" style="2" customWidth="1"/>
    <col min="10235" max="10480" width="11.42578125" style="2"/>
    <col min="10481" max="10481" width="4.7109375" style="2" customWidth="1"/>
    <col min="10482" max="10482" width="21.7109375" style="2" customWidth="1"/>
    <col min="10483" max="10483" width="26.7109375" style="2" customWidth="1"/>
    <col min="10484" max="10484" width="9.5703125" style="2" customWidth="1"/>
    <col min="10485" max="10485" width="9.42578125" style="2" bestFit="1" customWidth="1"/>
    <col min="10486" max="10486" width="11.140625" style="2" customWidth="1"/>
    <col min="10487" max="10487" width="10.7109375" style="2" customWidth="1"/>
    <col min="10488" max="10488" width="12.28515625" style="2" customWidth="1"/>
    <col min="10489" max="10489" width="11.28515625" style="2" bestFit="1" customWidth="1"/>
    <col min="10490" max="10490" width="34.7109375" style="2" customWidth="1"/>
    <col min="10491" max="10736" width="11.42578125" style="2"/>
    <col min="10737" max="10737" width="4.7109375" style="2" customWidth="1"/>
    <col min="10738" max="10738" width="21.7109375" style="2" customWidth="1"/>
    <col min="10739" max="10739" width="26.7109375" style="2" customWidth="1"/>
    <col min="10740" max="10740" width="9.5703125" style="2" customWidth="1"/>
    <col min="10741" max="10741" width="9.42578125" style="2" bestFit="1" customWidth="1"/>
    <col min="10742" max="10742" width="11.140625" style="2" customWidth="1"/>
    <col min="10743" max="10743" width="10.7109375" style="2" customWidth="1"/>
    <col min="10744" max="10744" width="12.28515625" style="2" customWidth="1"/>
    <col min="10745" max="10745" width="11.28515625" style="2" bestFit="1" customWidth="1"/>
    <col min="10746" max="10746" width="34.7109375" style="2" customWidth="1"/>
    <col min="10747" max="10992" width="11.42578125" style="2"/>
    <col min="10993" max="10993" width="4.7109375" style="2" customWidth="1"/>
    <col min="10994" max="10994" width="21.7109375" style="2" customWidth="1"/>
    <col min="10995" max="10995" width="26.7109375" style="2" customWidth="1"/>
    <col min="10996" max="10996" width="9.5703125" style="2" customWidth="1"/>
    <col min="10997" max="10997" width="9.42578125" style="2" bestFit="1" customWidth="1"/>
    <col min="10998" max="10998" width="11.140625" style="2" customWidth="1"/>
    <col min="10999" max="10999" width="10.7109375" style="2" customWidth="1"/>
    <col min="11000" max="11000" width="12.28515625" style="2" customWidth="1"/>
    <col min="11001" max="11001" width="11.28515625" style="2" bestFit="1" customWidth="1"/>
    <col min="11002" max="11002" width="34.7109375" style="2" customWidth="1"/>
    <col min="11003" max="11248" width="11.42578125" style="2"/>
    <col min="11249" max="11249" width="4.7109375" style="2" customWidth="1"/>
    <col min="11250" max="11250" width="21.7109375" style="2" customWidth="1"/>
    <col min="11251" max="11251" width="26.7109375" style="2" customWidth="1"/>
    <col min="11252" max="11252" width="9.5703125" style="2" customWidth="1"/>
    <col min="11253" max="11253" width="9.42578125" style="2" bestFit="1" customWidth="1"/>
    <col min="11254" max="11254" width="11.140625" style="2" customWidth="1"/>
    <col min="11255" max="11255" width="10.7109375" style="2" customWidth="1"/>
    <col min="11256" max="11256" width="12.28515625" style="2" customWidth="1"/>
    <col min="11257" max="11257" width="11.28515625" style="2" bestFit="1" customWidth="1"/>
    <col min="11258" max="11258" width="34.7109375" style="2" customWidth="1"/>
    <col min="11259" max="11504" width="11.42578125" style="2"/>
    <col min="11505" max="11505" width="4.7109375" style="2" customWidth="1"/>
    <col min="11506" max="11506" width="21.7109375" style="2" customWidth="1"/>
    <col min="11507" max="11507" width="26.7109375" style="2" customWidth="1"/>
    <col min="11508" max="11508" width="9.5703125" style="2" customWidth="1"/>
    <col min="11509" max="11509" width="9.42578125" style="2" bestFit="1" customWidth="1"/>
    <col min="11510" max="11510" width="11.140625" style="2" customWidth="1"/>
    <col min="11511" max="11511" width="10.7109375" style="2" customWidth="1"/>
    <col min="11512" max="11512" width="12.28515625" style="2" customWidth="1"/>
    <col min="11513" max="11513" width="11.28515625" style="2" bestFit="1" customWidth="1"/>
    <col min="11514" max="11514" width="34.7109375" style="2" customWidth="1"/>
    <col min="11515" max="11760" width="11.42578125" style="2"/>
    <col min="11761" max="11761" width="4.7109375" style="2" customWidth="1"/>
    <col min="11762" max="11762" width="21.7109375" style="2" customWidth="1"/>
    <col min="11763" max="11763" width="26.7109375" style="2" customWidth="1"/>
    <col min="11764" max="11764" width="9.5703125" style="2" customWidth="1"/>
    <col min="11765" max="11765" width="9.42578125" style="2" bestFit="1" customWidth="1"/>
    <col min="11766" max="11766" width="11.140625" style="2" customWidth="1"/>
    <col min="11767" max="11767" width="10.7109375" style="2" customWidth="1"/>
    <col min="11768" max="11768" width="12.28515625" style="2" customWidth="1"/>
    <col min="11769" max="11769" width="11.28515625" style="2" bestFit="1" customWidth="1"/>
    <col min="11770" max="11770" width="34.7109375" style="2" customWidth="1"/>
    <col min="11771" max="12016" width="11.42578125" style="2"/>
    <col min="12017" max="12017" width="4.7109375" style="2" customWidth="1"/>
    <col min="12018" max="12018" width="21.7109375" style="2" customWidth="1"/>
    <col min="12019" max="12019" width="26.7109375" style="2" customWidth="1"/>
    <col min="12020" max="12020" width="9.5703125" style="2" customWidth="1"/>
    <col min="12021" max="12021" width="9.42578125" style="2" bestFit="1" customWidth="1"/>
    <col min="12022" max="12022" width="11.140625" style="2" customWidth="1"/>
    <col min="12023" max="12023" width="10.7109375" style="2" customWidth="1"/>
    <col min="12024" max="12024" width="12.28515625" style="2" customWidth="1"/>
    <col min="12025" max="12025" width="11.28515625" style="2" bestFit="1" customWidth="1"/>
    <col min="12026" max="12026" width="34.7109375" style="2" customWidth="1"/>
    <col min="12027" max="12272" width="11.42578125" style="2"/>
    <col min="12273" max="12273" width="4.7109375" style="2" customWidth="1"/>
    <col min="12274" max="12274" width="21.7109375" style="2" customWidth="1"/>
    <col min="12275" max="12275" width="26.7109375" style="2" customWidth="1"/>
    <col min="12276" max="12276" width="9.5703125" style="2" customWidth="1"/>
    <col min="12277" max="12277" width="9.42578125" style="2" bestFit="1" customWidth="1"/>
    <col min="12278" max="12278" width="11.140625" style="2" customWidth="1"/>
    <col min="12279" max="12279" width="10.7109375" style="2" customWidth="1"/>
    <col min="12280" max="12280" width="12.28515625" style="2" customWidth="1"/>
    <col min="12281" max="12281" width="11.28515625" style="2" bestFit="1" customWidth="1"/>
    <col min="12282" max="12282" width="34.7109375" style="2" customWidth="1"/>
    <col min="12283" max="12528" width="11.42578125" style="2"/>
    <col min="12529" max="12529" width="4.7109375" style="2" customWidth="1"/>
    <col min="12530" max="12530" width="21.7109375" style="2" customWidth="1"/>
    <col min="12531" max="12531" width="26.7109375" style="2" customWidth="1"/>
    <col min="12532" max="12532" width="9.5703125" style="2" customWidth="1"/>
    <col min="12533" max="12533" width="9.42578125" style="2" bestFit="1" customWidth="1"/>
    <col min="12534" max="12534" width="11.140625" style="2" customWidth="1"/>
    <col min="12535" max="12535" width="10.7109375" style="2" customWidth="1"/>
    <col min="12536" max="12536" width="12.28515625" style="2" customWidth="1"/>
    <col min="12537" max="12537" width="11.28515625" style="2" bestFit="1" customWidth="1"/>
    <col min="12538" max="12538" width="34.7109375" style="2" customWidth="1"/>
    <col min="12539" max="12784" width="11.42578125" style="2"/>
    <col min="12785" max="12785" width="4.7109375" style="2" customWidth="1"/>
    <col min="12786" max="12786" width="21.7109375" style="2" customWidth="1"/>
    <col min="12787" max="12787" width="26.7109375" style="2" customWidth="1"/>
    <col min="12788" max="12788" width="9.5703125" style="2" customWidth="1"/>
    <col min="12789" max="12789" width="9.42578125" style="2" bestFit="1" customWidth="1"/>
    <col min="12790" max="12790" width="11.140625" style="2" customWidth="1"/>
    <col min="12791" max="12791" width="10.7109375" style="2" customWidth="1"/>
    <col min="12792" max="12792" width="12.28515625" style="2" customWidth="1"/>
    <col min="12793" max="12793" width="11.28515625" style="2" bestFit="1" customWidth="1"/>
    <col min="12794" max="12794" width="34.7109375" style="2" customWidth="1"/>
    <col min="12795" max="13040" width="11.42578125" style="2"/>
    <col min="13041" max="13041" width="4.7109375" style="2" customWidth="1"/>
    <col min="13042" max="13042" width="21.7109375" style="2" customWidth="1"/>
    <col min="13043" max="13043" width="26.7109375" style="2" customWidth="1"/>
    <col min="13044" max="13044" width="9.5703125" style="2" customWidth="1"/>
    <col min="13045" max="13045" width="9.42578125" style="2" bestFit="1" customWidth="1"/>
    <col min="13046" max="13046" width="11.140625" style="2" customWidth="1"/>
    <col min="13047" max="13047" width="10.7109375" style="2" customWidth="1"/>
    <col min="13048" max="13048" width="12.28515625" style="2" customWidth="1"/>
    <col min="13049" max="13049" width="11.28515625" style="2" bestFit="1" customWidth="1"/>
    <col min="13050" max="13050" width="34.7109375" style="2" customWidth="1"/>
    <col min="13051" max="13296" width="11.42578125" style="2"/>
    <col min="13297" max="13297" width="4.7109375" style="2" customWidth="1"/>
    <col min="13298" max="13298" width="21.7109375" style="2" customWidth="1"/>
    <col min="13299" max="13299" width="26.7109375" style="2" customWidth="1"/>
    <col min="13300" max="13300" width="9.5703125" style="2" customWidth="1"/>
    <col min="13301" max="13301" width="9.42578125" style="2" bestFit="1" customWidth="1"/>
    <col min="13302" max="13302" width="11.140625" style="2" customWidth="1"/>
    <col min="13303" max="13303" width="10.7109375" style="2" customWidth="1"/>
    <col min="13304" max="13304" width="12.28515625" style="2" customWidth="1"/>
    <col min="13305" max="13305" width="11.28515625" style="2" bestFit="1" customWidth="1"/>
    <col min="13306" max="13306" width="34.7109375" style="2" customWidth="1"/>
    <col min="13307" max="13552" width="11.42578125" style="2"/>
    <col min="13553" max="13553" width="4.7109375" style="2" customWidth="1"/>
    <col min="13554" max="13554" width="21.7109375" style="2" customWidth="1"/>
    <col min="13555" max="13555" width="26.7109375" style="2" customWidth="1"/>
    <col min="13556" max="13556" width="9.5703125" style="2" customWidth="1"/>
    <col min="13557" max="13557" width="9.42578125" style="2" bestFit="1" customWidth="1"/>
    <col min="13558" max="13558" width="11.140625" style="2" customWidth="1"/>
    <col min="13559" max="13559" width="10.7109375" style="2" customWidth="1"/>
    <col min="13560" max="13560" width="12.28515625" style="2" customWidth="1"/>
    <col min="13561" max="13561" width="11.28515625" style="2" bestFit="1" customWidth="1"/>
    <col min="13562" max="13562" width="34.7109375" style="2" customWidth="1"/>
    <col min="13563" max="13808" width="11.42578125" style="2"/>
    <col min="13809" max="13809" width="4.7109375" style="2" customWidth="1"/>
    <col min="13810" max="13810" width="21.7109375" style="2" customWidth="1"/>
    <col min="13811" max="13811" width="26.7109375" style="2" customWidth="1"/>
    <col min="13812" max="13812" width="9.5703125" style="2" customWidth="1"/>
    <col min="13813" max="13813" width="9.42578125" style="2" bestFit="1" customWidth="1"/>
    <col min="13814" max="13814" width="11.140625" style="2" customWidth="1"/>
    <col min="13815" max="13815" width="10.7109375" style="2" customWidth="1"/>
    <col min="13816" max="13816" width="12.28515625" style="2" customWidth="1"/>
    <col min="13817" max="13817" width="11.28515625" style="2" bestFit="1" customWidth="1"/>
    <col min="13818" max="13818" width="34.7109375" style="2" customWidth="1"/>
    <col min="13819" max="14064" width="11.42578125" style="2"/>
    <col min="14065" max="14065" width="4.7109375" style="2" customWidth="1"/>
    <col min="14066" max="14066" width="21.7109375" style="2" customWidth="1"/>
    <col min="14067" max="14067" width="26.7109375" style="2" customWidth="1"/>
    <col min="14068" max="14068" width="9.5703125" style="2" customWidth="1"/>
    <col min="14069" max="14069" width="9.42578125" style="2" bestFit="1" customWidth="1"/>
    <col min="14070" max="14070" width="11.140625" style="2" customWidth="1"/>
    <col min="14071" max="14071" width="10.7109375" style="2" customWidth="1"/>
    <col min="14072" max="14072" width="12.28515625" style="2" customWidth="1"/>
    <col min="14073" max="14073" width="11.28515625" style="2" bestFit="1" customWidth="1"/>
    <col min="14074" max="14074" width="34.7109375" style="2" customWidth="1"/>
    <col min="14075" max="14320" width="11.42578125" style="2"/>
    <col min="14321" max="14321" width="4.7109375" style="2" customWidth="1"/>
    <col min="14322" max="14322" width="21.7109375" style="2" customWidth="1"/>
    <col min="14323" max="14323" width="26.7109375" style="2" customWidth="1"/>
    <col min="14324" max="14324" width="9.5703125" style="2" customWidth="1"/>
    <col min="14325" max="14325" width="9.42578125" style="2" bestFit="1" customWidth="1"/>
    <col min="14326" max="14326" width="11.140625" style="2" customWidth="1"/>
    <col min="14327" max="14327" width="10.7109375" style="2" customWidth="1"/>
    <col min="14328" max="14328" width="12.28515625" style="2" customWidth="1"/>
    <col min="14329" max="14329" width="11.28515625" style="2" bestFit="1" customWidth="1"/>
    <col min="14330" max="14330" width="34.7109375" style="2" customWidth="1"/>
    <col min="14331" max="14576" width="11.42578125" style="2"/>
    <col min="14577" max="14577" width="4.7109375" style="2" customWidth="1"/>
    <col min="14578" max="14578" width="21.7109375" style="2" customWidth="1"/>
    <col min="14579" max="14579" width="26.7109375" style="2" customWidth="1"/>
    <col min="14580" max="14580" width="9.5703125" style="2" customWidth="1"/>
    <col min="14581" max="14581" width="9.42578125" style="2" bestFit="1" customWidth="1"/>
    <col min="14582" max="14582" width="11.140625" style="2" customWidth="1"/>
    <col min="14583" max="14583" width="10.7109375" style="2" customWidth="1"/>
    <col min="14584" max="14584" width="12.28515625" style="2" customWidth="1"/>
    <col min="14585" max="14585" width="11.28515625" style="2" bestFit="1" customWidth="1"/>
    <col min="14586" max="14586" width="34.7109375" style="2" customWidth="1"/>
    <col min="14587" max="14832" width="11.42578125" style="2"/>
    <col min="14833" max="14833" width="4.7109375" style="2" customWidth="1"/>
    <col min="14834" max="14834" width="21.7109375" style="2" customWidth="1"/>
    <col min="14835" max="14835" width="26.7109375" style="2" customWidth="1"/>
    <col min="14836" max="14836" width="9.5703125" style="2" customWidth="1"/>
    <col min="14837" max="14837" width="9.42578125" style="2" bestFit="1" customWidth="1"/>
    <col min="14838" max="14838" width="11.140625" style="2" customWidth="1"/>
    <col min="14839" max="14839" width="10.7109375" style="2" customWidth="1"/>
    <col min="14840" max="14840" width="12.28515625" style="2" customWidth="1"/>
    <col min="14841" max="14841" width="11.28515625" style="2" bestFit="1" customWidth="1"/>
    <col min="14842" max="14842" width="34.7109375" style="2" customWidth="1"/>
    <col min="14843" max="15088" width="11.42578125" style="2"/>
    <col min="15089" max="15089" width="4.7109375" style="2" customWidth="1"/>
    <col min="15090" max="15090" width="21.7109375" style="2" customWidth="1"/>
    <col min="15091" max="15091" width="26.7109375" style="2" customWidth="1"/>
    <col min="15092" max="15092" width="9.5703125" style="2" customWidth="1"/>
    <col min="15093" max="15093" width="9.42578125" style="2" bestFit="1" customWidth="1"/>
    <col min="15094" max="15094" width="11.140625" style="2" customWidth="1"/>
    <col min="15095" max="15095" width="10.7109375" style="2" customWidth="1"/>
    <col min="15096" max="15096" width="12.28515625" style="2" customWidth="1"/>
    <col min="15097" max="15097" width="11.28515625" style="2" bestFit="1" customWidth="1"/>
    <col min="15098" max="15098" width="34.7109375" style="2" customWidth="1"/>
    <col min="15099" max="15344" width="11.42578125" style="2"/>
    <col min="15345" max="15345" width="4.7109375" style="2" customWidth="1"/>
    <col min="15346" max="15346" width="21.7109375" style="2" customWidth="1"/>
    <col min="15347" max="15347" width="26.7109375" style="2" customWidth="1"/>
    <col min="15348" max="15348" width="9.5703125" style="2" customWidth="1"/>
    <col min="15349" max="15349" width="9.42578125" style="2" bestFit="1" customWidth="1"/>
    <col min="15350" max="15350" width="11.140625" style="2" customWidth="1"/>
    <col min="15351" max="15351" width="10.7109375" style="2" customWidth="1"/>
    <col min="15352" max="15352" width="12.28515625" style="2" customWidth="1"/>
    <col min="15353" max="15353" width="11.28515625" style="2" bestFit="1" customWidth="1"/>
    <col min="15354" max="15354" width="34.7109375" style="2" customWidth="1"/>
    <col min="15355" max="15600" width="11.42578125" style="2"/>
    <col min="15601" max="15601" width="4.7109375" style="2" customWidth="1"/>
    <col min="15602" max="15602" width="21.7109375" style="2" customWidth="1"/>
    <col min="15603" max="15603" width="26.7109375" style="2" customWidth="1"/>
    <col min="15604" max="15604" width="9.5703125" style="2" customWidth="1"/>
    <col min="15605" max="15605" width="9.42578125" style="2" bestFit="1" customWidth="1"/>
    <col min="15606" max="15606" width="11.140625" style="2" customWidth="1"/>
    <col min="15607" max="15607" width="10.7109375" style="2" customWidth="1"/>
    <col min="15608" max="15608" width="12.28515625" style="2" customWidth="1"/>
    <col min="15609" max="15609" width="11.28515625" style="2" bestFit="1" customWidth="1"/>
    <col min="15610" max="15610" width="34.7109375" style="2" customWidth="1"/>
    <col min="15611" max="15856" width="11.42578125" style="2"/>
    <col min="15857" max="15857" width="4.7109375" style="2" customWidth="1"/>
    <col min="15858" max="15858" width="21.7109375" style="2" customWidth="1"/>
    <col min="15859" max="15859" width="26.7109375" style="2" customWidth="1"/>
    <col min="15860" max="15860" width="9.5703125" style="2" customWidth="1"/>
    <col min="15861" max="15861" width="9.42578125" style="2" bestFit="1" customWidth="1"/>
    <col min="15862" max="15862" width="11.140625" style="2" customWidth="1"/>
    <col min="15863" max="15863" width="10.7109375" style="2" customWidth="1"/>
    <col min="15864" max="15864" width="12.28515625" style="2" customWidth="1"/>
    <col min="15865" max="15865" width="11.28515625" style="2" bestFit="1" customWidth="1"/>
    <col min="15866" max="15866" width="34.7109375" style="2" customWidth="1"/>
    <col min="15867" max="16112" width="11.42578125" style="2"/>
    <col min="16113" max="16113" width="4.7109375" style="2" customWidth="1"/>
    <col min="16114" max="16114" width="21.7109375" style="2" customWidth="1"/>
    <col min="16115" max="16115" width="26.7109375" style="2" customWidth="1"/>
    <col min="16116" max="16116" width="9.5703125" style="2" customWidth="1"/>
    <col min="16117" max="16117" width="9.42578125" style="2" bestFit="1" customWidth="1"/>
    <col min="16118" max="16118" width="11.140625" style="2" customWidth="1"/>
    <col min="16119" max="16119" width="10.7109375" style="2" customWidth="1"/>
    <col min="16120" max="16120" width="12.28515625" style="2" customWidth="1"/>
    <col min="16121" max="16121" width="11.28515625" style="2" bestFit="1" customWidth="1"/>
    <col min="16122" max="16122" width="34.7109375" style="2" customWidth="1"/>
    <col min="16123" max="16376" width="11.42578125" style="2"/>
    <col min="16377" max="16384" width="11" style="2" customWidth="1"/>
  </cols>
  <sheetData>
    <row r="1" spans="1:9" s="11" customFormat="1" ht="15" customHeight="1">
      <c r="A1" s="236"/>
      <c r="D1" s="9"/>
      <c r="F1" s="22"/>
      <c r="H1" s="38"/>
      <c r="I1" s="8" t="s">
        <v>76</v>
      </c>
    </row>
    <row r="2" spans="1:9" s="11" customFormat="1" ht="10.5" customHeight="1">
      <c r="A2" s="236"/>
      <c r="C2" s="23" t="s">
        <v>77</v>
      </c>
      <c r="D2" s="23"/>
      <c r="E2" s="23"/>
      <c r="F2" s="23"/>
      <c r="G2" s="23"/>
      <c r="H2" s="32"/>
      <c r="I2" s="8" t="s">
        <v>78</v>
      </c>
    </row>
    <row r="3" spans="1:9" s="11" customFormat="1" ht="10.5" customHeight="1">
      <c r="A3" s="236"/>
      <c r="C3" s="23" t="s">
        <v>253</v>
      </c>
      <c r="D3" s="23"/>
      <c r="E3" s="23"/>
      <c r="F3" s="23"/>
      <c r="G3" s="23"/>
      <c r="H3" s="32"/>
    </row>
    <row r="4" spans="1:9" s="11" customFormat="1" ht="18" customHeight="1">
      <c r="A4" s="236"/>
      <c r="D4" s="9"/>
      <c r="H4" s="32"/>
    </row>
    <row r="5" spans="1:9" s="11" customFormat="1" ht="15" customHeight="1">
      <c r="A5" s="237"/>
      <c r="B5" s="238" t="s">
        <v>79</v>
      </c>
      <c r="C5" s="24" t="s">
        <v>80</v>
      </c>
      <c r="D5" s="24" t="s">
        <v>6</v>
      </c>
      <c r="E5" s="24" t="s">
        <v>104</v>
      </c>
      <c r="F5" s="24" t="s">
        <v>184</v>
      </c>
      <c r="G5" s="33" t="s">
        <v>176</v>
      </c>
      <c r="H5" s="39" t="s">
        <v>177</v>
      </c>
      <c r="I5" s="36" t="s">
        <v>81</v>
      </c>
    </row>
    <row r="6" spans="1:9" s="11" customFormat="1" ht="11.25" customHeight="1">
      <c r="A6" s="52">
        <v>1</v>
      </c>
      <c r="B6" s="395" t="s">
        <v>148</v>
      </c>
      <c r="C6" s="29" t="s">
        <v>138</v>
      </c>
      <c r="D6" s="12">
        <v>3380</v>
      </c>
      <c r="E6" s="29">
        <v>3</v>
      </c>
      <c r="F6" s="12">
        <v>16</v>
      </c>
      <c r="G6" s="35">
        <f>E6*F6</f>
        <v>48</v>
      </c>
      <c r="H6" s="52" t="s">
        <v>185</v>
      </c>
      <c r="I6" s="25" t="s">
        <v>238</v>
      </c>
    </row>
    <row r="7" spans="1:9" s="11" customFormat="1" ht="11.25" customHeight="1">
      <c r="A7" s="132"/>
      <c r="B7" s="395"/>
      <c r="C7" s="28" t="s">
        <v>237</v>
      </c>
      <c r="D7" s="19">
        <v>5380</v>
      </c>
      <c r="E7" s="4">
        <v>3</v>
      </c>
      <c r="F7" s="4">
        <v>16</v>
      </c>
      <c r="G7" s="35">
        <f>E7*F7</f>
        <v>48</v>
      </c>
      <c r="H7" s="132"/>
      <c r="I7" s="28" t="s">
        <v>122</v>
      </c>
    </row>
    <row r="8" spans="1:9" s="11" customFormat="1">
      <c r="A8" s="172"/>
      <c r="B8" s="239"/>
      <c r="C8" s="50" t="s">
        <v>83</v>
      </c>
      <c r="D8" s="60"/>
      <c r="E8" s="60"/>
      <c r="F8" s="61"/>
      <c r="G8" s="50">
        <f>SUM(G6:G7)</f>
        <v>96</v>
      </c>
      <c r="H8" s="52"/>
      <c r="I8" s="240"/>
    </row>
    <row r="9" spans="1:9" s="11" customFormat="1">
      <c r="A9" s="52">
        <v>2</v>
      </c>
      <c r="B9" s="381" t="s">
        <v>301</v>
      </c>
      <c r="C9" s="12" t="s">
        <v>46</v>
      </c>
      <c r="D9" s="12">
        <v>5380</v>
      </c>
      <c r="E9" s="12">
        <v>4</v>
      </c>
      <c r="F9" s="12">
        <v>16</v>
      </c>
      <c r="G9" s="18">
        <f>E9*F9</f>
        <v>64</v>
      </c>
      <c r="H9" s="40"/>
      <c r="I9" s="111" t="s">
        <v>302</v>
      </c>
    </row>
    <row r="10" spans="1:9" s="11" customFormat="1">
      <c r="A10" s="132"/>
      <c r="B10" s="396"/>
      <c r="C10" s="12" t="s">
        <v>59</v>
      </c>
      <c r="D10" s="12">
        <v>7380</v>
      </c>
      <c r="E10" s="12">
        <v>3</v>
      </c>
      <c r="F10" s="12">
        <v>16</v>
      </c>
      <c r="G10" s="18">
        <f>E10*F10</f>
        <v>48</v>
      </c>
      <c r="H10" s="40"/>
      <c r="I10" s="111" t="s">
        <v>303</v>
      </c>
    </row>
    <row r="11" spans="1:9" s="11" customFormat="1">
      <c r="A11" s="172"/>
      <c r="B11" s="6"/>
      <c r="C11" s="18" t="s">
        <v>83</v>
      </c>
      <c r="D11" s="6"/>
      <c r="E11" s="6"/>
      <c r="F11" s="6"/>
      <c r="G11" s="6">
        <f>SUM(G9:G10)</f>
        <v>112</v>
      </c>
      <c r="H11" s="6"/>
      <c r="I11" s="12"/>
    </row>
    <row r="12" spans="1:9" s="11" customFormat="1">
      <c r="A12" s="241">
        <v>3</v>
      </c>
      <c r="B12" s="394" t="s">
        <v>86</v>
      </c>
      <c r="C12" s="25" t="s">
        <v>87</v>
      </c>
      <c r="D12" s="13">
        <v>2380</v>
      </c>
      <c r="E12" s="12">
        <v>3</v>
      </c>
      <c r="F12" s="12">
        <v>16</v>
      </c>
      <c r="G12" s="34">
        <f>E12*F12</f>
        <v>48</v>
      </c>
      <c r="H12" s="52" t="s">
        <v>185</v>
      </c>
      <c r="I12" s="25" t="s">
        <v>144</v>
      </c>
    </row>
    <row r="13" spans="1:9">
      <c r="A13" s="242"/>
      <c r="B13" s="394"/>
      <c r="C13" s="25" t="s">
        <v>99</v>
      </c>
      <c r="D13" s="13" t="s">
        <v>100</v>
      </c>
      <c r="E13" s="12">
        <v>3</v>
      </c>
      <c r="F13" s="12">
        <v>16</v>
      </c>
      <c r="G13" s="34">
        <f>E13*F13</f>
        <v>48</v>
      </c>
      <c r="H13" s="132"/>
      <c r="I13" s="25" t="s">
        <v>143</v>
      </c>
    </row>
    <row r="14" spans="1:9">
      <c r="A14" s="243"/>
      <c r="B14" s="244"/>
      <c r="C14" s="16" t="s">
        <v>83</v>
      </c>
      <c r="D14" s="16"/>
      <c r="E14" s="16"/>
      <c r="F14" s="17"/>
      <c r="G14" s="15">
        <f>SUM(G12:G13)</f>
        <v>96</v>
      </c>
      <c r="H14" s="40"/>
      <c r="I14" s="25"/>
    </row>
    <row r="15" spans="1:9" ht="11.25" customHeight="1">
      <c r="A15" s="241">
        <v>4</v>
      </c>
      <c r="B15" s="397" t="s">
        <v>168</v>
      </c>
      <c r="C15" s="25" t="s">
        <v>65</v>
      </c>
      <c r="D15" s="13" t="s">
        <v>236</v>
      </c>
      <c r="E15" s="12">
        <v>4</v>
      </c>
      <c r="F15" s="12">
        <v>16</v>
      </c>
      <c r="G15" s="34">
        <f>E15*F15</f>
        <v>64</v>
      </c>
      <c r="H15" s="52" t="s">
        <v>185</v>
      </c>
      <c r="I15" s="28" t="s">
        <v>304</v>
      </c>
    </row>
    <row r="16" spans="1:9">
      <c r="A16" s="243"/>
      <c r="B16" s="398"/>
      <c r="C16" s="3" t="s">
        <v>305</v>
      </c>
      <c r="D16" s="3">
        <v>5380</v>
      </c>
      <c r="E16" s="3">
        <v>4</v>
      </c>
      <c r="F16" s="3">
        <v>16</v>
      </c>
      <c r="G16" s="3">
        <f>E16*F16</f>
        <v>64</v>
      </c>
      <c r="H16" s="132"/>
      <c r="I16" s="2" t="s">
        <v>306</v>
      </c>
    </row>
    <row r="17" spans="1:9">
      <c r="A17" s="245"/>
      <c r="B17" s="176"/>
      <c r="C17" s="18" t="s">
        <v>83</v>
      </c>
      <c r="D17" s="16"/>
      <c r="E17" s="16"/>
      <c r="F17" s="17"/>
      <c r="G17" s="15">
        <f>SUM(G15:G16)</f>
        <v>128</v>
      </c>
      <c r="H17" s="40"/>
      <c r="I17" s="25"/>
    </row>
    <row r="18" spans="1:9">
      <c r="A18" s="241">
        <v>5</v>
      </c>
      <c r="B18" s="394" t="s">
        <v>82</v>
      </c>
      <c r="C18" s="279" t="s">
        <v>121</v>
      </c>
      <c r="D18" s="279">
        <v>6385</v>
      </c>
      <c r="E18" s="279">
        <v>3</v>
      </c>
      <c r="F18" s="280">
        <v>16</v>
      </c>
      <c r="G18" s="280">
        <f>E18*F18</f>
        <v>48</v>
      </c>
      <c r="H18" s="281"/>
      <c r="I18" s="282" t="s">
        <v>331</v>
      </c>
    </row>
    <row r="19" spans="1:9">
      <c r="A19" s="243"/>
      <c r="B19" s="394"/>
      <c r="C19" s="31" t="s">
        <v>182</v>
      </c>
      <c r="D19" s="13">
        <v>2380</v>
      </c>
      <c r="E19" s="12">
        <v>4</v>
      </c>
      <c r="F19" s="12">
        <v>16</v>
      </c>
      <c r="G19" s="34">
        <f t="shared" ref="G19" si="0">E19*F19</f>
        <v>64</v>
      </c>
      <c r="H19" s="274"/>
      <c r="I19" s="25" t="s">
        <v>308</v>
      </c>
    </row>
    <row r="20" spans="1:9">
      <c r="A20" s="245"/>
      <c r="B20" s="246"/>
      <c r="C20" s="15" t="s">
        <v>83</v>
      </c>
      <c r="D20" s="16"/>
      <c r="E20" s="16"/>
      <c r="F20" s="17"/>
      <c r="G20" s="15">
        <f>SUM(G18:G19)</f>
        <v>112</v>
      </c>
      <c r="H20" s="40"/>
      <c r="I20" s="25"/>
    </row>
    <row r="21" spans="1:9">
      <c r="A21" s="241">
        <v>6</v>
      </c>
      <c r="B21" s="392" t="s">
        <v>68</v>
      </c>
      <c r="C21" s="25" t="s">
        <v>102</v>
      </c>
      <c r="D21" s="13">
        <v>8380</v>
      </c>
      <c r="E21" s="12">
        <v>3</v>
      </c>
      <c r="F21" s="12">
        <v>16</v>
      </c>
      <c r="G21" s="34">
        <f>E21*F21</f>
        <v>48</v>
      </c>
      <c r="H21" s="52" t="s">
        <v>185</v>
      </c>
      <c r="I21" s="12" t="s">
        <v>246</v>
      </c>
    </row>
    <row r="22" spans="1:9" ht="12.75" customHeight="1">
      <c r="A22" s="243"/>
      <c r="B22" s="393"/>
      <c r="C22" s="25" t="s">
        <v>145</v>
      </c>
      <c r="D22" s="13">
        <v>6385</v>
      </c>
      <c r="E22" s="12">
        <v>3</v>
      </c>
      <c r="F22" s="12">
        <v>16</v>
      </c>
      <c r="G22" s="34">
        <f>E22*F22</f>
        <v>48</v>
      </c>
      <c r="H22" s="132"/>
      <c r="I22" s="25" t="s">
        <v>239</v>
      </c>
    </row>
    <row r="23" spans="1:9" ht="12.75" customHeight="1">
      <c r="A23" s="242"/>
      <c r="B23" s="176"/>
      <c r="C23" s="15" t="s">
        <v>83</v>
      </c>
      <c r="D23" s="16"/>
      <c r="E23" s="16"/>
      <c r="F23" s="17"/>
      <c r="G23" s="15">
        <f>SUM(G21:G22)</f>
        <v>96</v>
      </c>
      <c r="H23" s="40"/>
      <c r="I23" s="25"/>
    </row>
    <row r="24" spans="1:9">
      <c r="A24" s="247"/>
      <c r="B24" s="389" t="s">
        <v>135</v>
      </c>
      <c r="C24" s="25" t="s">
        <v>121</v>
      </c>
      <c r="D24" s="13">
        <v>3380</v>
      </c>
      <c r="E24" s="12">
        <v>3</v>
      </c>
      <c r="F24" s="12">
        <v>16</v>
      </c>
      <c r="G24" s="34">
        <f>E24*F24</f>
        <v>48</v>
      </c>
      <c r="H24" s="257"/>
      <c r="I24" s="28" t="s">
        <v>297</v>
      </c>
    </row>
    <row r="25" spans="1:9">
      <c r="A25" s="248">
        <v>7</v>
      </c>
      <c r="B25" s="389"/>
      <c r="C25" s="12" t="s">
        <v>309</v>
      </c>
      <c r="D25" s="13"/>
      <c r="E25" s="12">
        <v>10</v>
      </c>
      <c r="F25" s="12">
        <v>21</v>
      </c>
      <c r="G25" s="34">
        <f>E25*F25</f>
        <v>210</v>
      </c>
      <c r="H25" s="257"/>
      <c r="I25" s="28"/>
    </row>
    <row r="26" spans="1:9">
      <c r="A26" s="249"/>
      <c r="B26" s="389"/>
      <c r="C26" s="25" t="s">
        <v>88</v>
      </c>
      <c r="D26" s="13"/>
      <c r="E26" s="12">
        <v>15</v>
      </c>
      <c r="F26" s="12">
        <v>21</v>
      </c>
      <c r="G26" s="34">
        <f t="shared" ref="G26" si="1">E26*F26</f>
        <v>315</v>
      </c>
      <c r="H26" s="132"/>
      <c r="I26" s="25"/>
    </row>
    <row r="27" spans="1:9">
      <c r="A27" s="250"/>
      <c r="B27" s="3"/>
      <c r="C27" s="15" t="s">
        <v>83</v>
      </c>
      <c r="D27" s="16"/>
      <c r="E27" s="16">
        <f>SUM(E24:E26)</f>
        <v>28</v>
      </c>
      <c r="F27" s="17"/>
      <c r="G27" s="15">
        <f>SUM(G24:G26)</f>
        <v>573</v>
      </c>
      <c r="H27" s="40"/>
      <c r="I27" s="25"/>
    </row>
    <row r="28" spans="1:9">
      <c r="A28" s="241">
        <v>9</v>
      </c>
      <c r="B28" s="390" t="s">
        <v>310</v>
      </c>
      <c r="C28" s="25" t="s">
        <v>85</v>
      </c>
      <c r="D28" s="13">
        <v>4380</v>
      </c>
      <c r="E28" s="12">
        <v>4</v>
      </c>
      <c r="F28" s="12">
        <v>16</v>
      </c>
      <c r="G28" s="34">
        <f>E28*F28</f>
        <v>64</v>
      </c>
      <c r="H28" s="40"/>
      <c r="I28" s="25" t="s">
        <v>311</v>
      </c>
    </row>
    <row r="29" spans="1:9">
      <c r="A29" s="243"/>
      <c r="B29" s="391"/>
      <c r="C29" s="171" t="s">
        <v>312</v>
      </c>
      <c r="D29" s="171">
        <v>7380</v>
      </c>
      <c r="E29" s="171">
        <v>6</v>
      </c>
      <c r="F29" s="171">
        <v>16</v>
      </c>
      <c r="G29" s="12">
        <f>E29*F29</f>
        <v>96</v>
      </c>
      <c r="H29" s="251" t="s">
        <v>185</v>
      </c>
      <c r="I29" s="171" t="s">
        <v>147</v>
      </c>
    </row>
    <row r="30" spans="1:9">
      <c r="A30" s="252"/>
      <c r="B30" s="253"/>
      <c r="C30" s="254" t="s">
        <v>83</v>
      </c>
      <c r="D30" s="11"/>
      <c r="E30" s="11"/>
      <c r="F30" s="255"/>
      <c r="G30" s="256">
        <f>SUM(G28:G29)</f>
        <v>160</v>
      </c>
      <c r="H30" s="257"/>
      <c r="I30" s="258"/>
    </row>
    <row r="31" spans="1:9">
      <c r="A31" s="259">
        <v>10</v>
      </c>
      <c r="B31" s="388" t="s">
        <v>313</v>
      </c>
      <c r="C31" s="12" t="s">
        <v>314</v>
      </c>
      <c r="D31" s="6">
        <v>5380</v>
      </c>
      <c r="E31" s="6">
        <v>3</v>
      </c>
      <c r="F31" s="171">
        <v>16</v>
      </c>
      <c r="G31" s="12">
        <f>E31*F31</f>
        <v>48</v>
      </c>
      <c r="H31" s="175"/>
      <c r="I31" s="171" t="s">
        <v>240</v>
      </c>
    </row>
    <row r="32" spans="1:9">
      <c r="A32" s="249"/>
      <c r="B32" s="388"/>
      <c r="C32" s="12" t="s">
        <v>315</v>
      </c>
      <c r="D32" s="6">
        <v>6385</v>
      </c>
      <c r="E32" s="6">
        <v>3</v>
      </c>
      <c r="F32" s="171">
        <v>16</v>
      </c>
      <c r="G32" s="12">
        <f>E32*F32</f>
        <v>48</v>
      </c>
      <c r="H32" s="175"/>
      <c r="I32" s="171" t="s">
        <v>316</v>
      </c>
    </row>
    <row r="33" spans="1:9">
      <c r="A33" s="248"/>
      <c r="C33" s="260" t="s">
        <v>83</v>
      </c>
      <c r="D33" s="2"/>
      <c r="G33" s="2">
        <f>G31+G32</f>
        <v>96</v>
      </c>
      <c r="H33" s="2"/>
    </row>
    <row r="34" spans="1:9" ht="12" customHeight="1">
      <c r="A34" s="247">
        <v>11</v>
      </c>
      <c r="B34" s="376" t="s">
        <v>254</v>
      </c>
      <c r="C34" s="12" t="s">
        <v>145</v>
      </c>
      <c r="D34" s="12">
        <v>4380</v>
      </c>
      <c r="E34" s="12">
        <v>3</v>
      </c>
      <c r="F34" s="12">
        <v>16</v>
      </c>
      <c r="G34" s="12">
        <f>E34*F34</f>
        <v>48</v>
      </c>
      <c r="H34" s="273" t="s">
        <v>185</v>
      </c>
      <c r="I34" s="12" t="s">
        <v>244</v>
      </c>
    </row>
    <row r="35" spans="1:9">
      <c r="A35" s="242"/>
      <c r="B35" s="377"/>
      <c r="C35" s="111" t="s">
        <v>178</v>
      </c>
      <c r="D35" s="2">
        <v>8380</v>
      </c>
      <c r="E35" s="2">
        <v>3</v>
      </c>
      <c r="F35" s="2">
        <v>16</v>
      </c>
      <c r="G35" s="12">
        <f>E35*F35</f>
        <v>48</v>
      </c>
      <c r="H35" s="174"/>
      <c r="I35" s="12" t="s">
        <v>146</v>
      </c>
    </row>
    <row r="36" spans="1:9">
      <c r="A36" s="243"/>
      <c r="B36" s="378"/>
      <c r="C36" s="12" t="s">
        <v>222</v>
      </c>
      <c r="D36" s="12" t="s">
        <v>317</v>
      </c>
      <c r="E36" s="12">
        <v>3</v>
      </c>
      <c r="F36" s="12">
        <v>16</v>
      </c>
      <c r="G36" s="12">
        <f>E36*F36</f>
        <v>48</v>
      </c>
      <c r="H36" s="174"/>
      <c r="I36" s="12" t="s">
        <v>173</v>
      </c>
    </row>
    <row r="37" spans="1:9">
      <c r="A37" s="250"/>
      <c r="B37" s="226"/>
      <c r="C37" s="15" t="s">
        <v>83</v>
      </c>
      <c r="D37" s="16"/>
      <c r="E37" s="16"/>
      <c r="F37" s="17"/>
      <c r="G37" s="15">
        <f>SUM(G34:G36)</f>
        <v>144</v>
      </c>
      <c r="H37" s="174"/>
      <c r="I37" s="12"/>
    </row>
    <row r="38" spans="1:9">
      <c r="A38" s="247">
        <v>12</v>
      </c>
      <c r="B38" s="387" t="s">
        <v>84</v>
      </c>
      <c r="C38" s="30" t="s">
        <v>101</v>
      </c>
      <c r="D38" s="13">
        <v>5380</v>
      </c>
      <c r="E38" s="12">
        <v>4</v>
      </c>
      <c r="F38" s="12">
        <v>16</v>
      </c>
      <c r="G38" s="34">
        <f t="shared" ref="G38:G39" si="2">E38*F38</f>
        <v>64</v>
      </c>
      <c r="H38" s="52" t="s">
        <v>185</v>
      </c>
      <c r="I38" s="25" t="s">
        <v>241</v>
      </c>
    </row>
    <row r="39" spans="1:9">
      <c r="A39" s="261"/>
      <c r="B39" s="387"/>
      <c r="C39" s="28" t="s">
        <v>103</v>
      </c>
      <c r="D39" s="13">
        <v>2380</v>
      </c>
      <c r="E39" s="12">
        <v>3</v>
      </c>
      <c r="F39" s="12">
        <v>16</v>
      </c>
      <c r="G39" s="34">
        <f t="shared" si="2"/>
        <v>48</v>
      </c>
      <c r="H39" s="132"/>
      <c r="I39" s="28" t="s">
        <v>169</v>
      </c>
    </row>
    <row r="40" spans="1:9">
      <c r="A40" s="245"/>
      <c r="B40" s="269"/>
      <c r="C40" s="15" t="s">
        <v>83</v>
      </c>
      <c r="D40" s="16"/>
      <c r="E40" s="16"/>
      <c r="F40" s="17"/>
      <c r="G40" s="15">
        <f>SUM(G38:G39)</f>
        <v>112</v>
      </c>
      <c r="H40" s="229"/>
      <c r="I40" s="28"/>
    </row>
    <row r="41" spans="1:9">
      <c r="A41" s="262">
        <v>13</v>
      </c>
      <c r="B41" s="383" t="s">
        <v>324</v>
      </c>
      <c r="C41" s="12" t="s">
        <v>171</v>
      </c>
      <c r="D41" s="12">
        <v>3380</v>
      </c>
      <c r="E41" s="12">
        <v>4</v>
      </c>
      <c r="F41" s="12">
        <v>16</v>
      </c>
      <c r="G41" s="12">
        <f>E41*F41</f>
        <v>64</v>
      </c>
      <c r="H41" s="273" t="s">
        <v>185</v>
      </c>
      <c r="I41" s="27" t="s">
        <v>307</v>
      </c>
    </row>
    <row r="42" spans="1:9">
      <c r="A42" s="245"/>
      <c r="B42" s="383"/>
      <c r="C42" s="283" t="s">
        <v>332</v>
      </c>
      <c r="D42" s="283" t="s">
        <v>326</v>
      </c>
      <c r="E42" s="283">
        <v>3</v>
      </c>
      <c r="F42" s="283">
        <v>16</v>
      </c>
      <c r="G42" s="279">
        <f>E42*F42</f>
        <v>48</v>
      </c>
      <c r="H42" s="284"/>
      <c r="I42" s="279" t="s">
        <v>325</v>
      </c>
    </row>
    <row r="43" spans="1:9" ht="12.75" customHeight="1">
      <c r="A43" s="2"/>
      <c r="C43" s="275" t="s">
        <v>83</v>
      </c>
      <c r="D43" s="2"/>
      <c r="G43" s="2">
        <f>G18+G42</f>
        <v>96</v>
      </c>
      <c r="H43" s="132"/>
      <c r="I43" s="276"/>
    </row>
    <row r="44" spans="1:9">
      <c r="A44" s="242">
        <v>14</v>
      </c>
      <c r="B44" s="263" t="s">
        <v>164</v>
      </c>
      <c r="C44" s="111" t="s">
        <v>195</v>
      </c>
      <c r="D44" s="19" t="s">
        <v>317</v>
      </c>
      <c r="E44" s="112">
        <v>3</v>
      </c>
      <c r="F44" s="111">
        <v>16</v>
      </c>
      <c r="G44" s="111">
        <f>E44*F44</f>
        <v>48</v>
      </c>
      <c r="H44" s="111"/>
      <c r="I44" s="111" t="s">
        <v>170</v>
      </c>
    </row>
    <row r="45" spans="1:9">
      <c r="A45" s="241"/>
      <c r="C45" s="18" t="s">
        <v>83</v>
      </c>
      <c r="D45" s="16"/>
      <c r="E45" s="16"/>
      <c r="F45" s="17"/>
      <c r="G45" s="15">
        <f>G44</f>
        <v>48</v>
      </c>
      <c r="H45" s="40"/>
      <c r="I45" s="25"/>
    </row>
    <row r="46" spans="1:9">
      <c r="A46" s="264"/>
      <c r="B46" s="376" t="s">
        <v>242</v>
      </c>
      <c r="C46" s="12" t="s">
        <v>69</v>
      </c>
      <c r="D46" s="13">
        <v>3380</v>
      </c>
      <c r="E46" s="12">
        <v>3</v>
      </c>
      <c r="F46" s="12">
        <v>16</v>
      </c>
      <c r="G46" s="12">
        <f t="shared" ref="G46" si="3">E46*F46</f>
        <v>48</v>
      </c>
      <c r="H46" s="257"/>
      <c r="I46" s="3" t="s">
        <v>281</v>
      </c>
    </row>
    <row r="47" spans="1:9">
      <c r="A47" s="250"/>
      <c r="B47" s="377"/>
      <c r="C47" s="12" t="s">
        <v>69</v>
      </c>
      <c r="D47" s="13">
        <v>6385</v>
      </c>
      <c r="E47" s="12">
        <v>3</v>
      </c>
      <c r="F47" s="12">
        <v>16</v>
      </c>
      <c r="G47" s="12">
        <f>E47*F47</f>
        <v>48</v>
      </c>
      <c r="H47" s="257"/>
      <c r="I47" s="25" t="s">
        <v>170</v>
      </c>
    </row>
    <row r="48" spans="1:9">
      <c r="A48" s="242">
        <v>15</v>
      </c>
      <c r="B48" s="377"/>
      <c r="C48" s="12" t="s">
        <v>198</v>
      </c>
      <c r="D48" s="13"/>
      <c r="E48" s="12">
        <v>10</v>
      </c>
      <c r="F48" s="12">
        <v>21</v>
      </c>
      <c r="G48" s="12">
        <f>E48*F48</f>
        <v>210</v>
      </c>
      <c r="H48" s="257"/>
      <c r="I48" s="3"/>
    </row>
    <row r="49" spans="1:9">
      <c r="A49" s="243"/>
      <c r="B49" s="378"/>
      <c r="C49" s="12" t="s">
        <v>309</v>
      </c>
      <c r="D49" s="13"/>
      <c r="E49" s="12">
        <v>8</v>
      </c>
      <c r="F49" s="12">
        <v>21</v>
      </c>
      <c r="G49" s="34">
        <f>E49*F49</f>
        <v>168</v>
      </c>
      <c r="H49" s="257"/>
      <c r="I49" s="3"/>
    </row>
    <row r="50" spans="1:9">
      <c r="A50" s="242"/>
      <c r="B50" s="175"/>
      <c r="C50" s="15" t="s">
        <v>83</v>
      </c>
      <c r="D50" s="16"/>
      <c r="E50" s="16"/>
      <c r="F50" s="17"/>
      <c r="G50" s="15">
        <f>SUM(G46:G49)</f>
        <v>474</v>
      </c>
      <c r="H50" s="132"/>
      <c r="I50" s="25"/>
    </row>
    <row r="51" spans="1:9">
      <c r="A51" s="247"/>
      <c r="B51" s="379" t="s">
        <v>183</v>
      </c>
      <c r="C51" s="6" t="s">
        <v>90</v>
      </c>
      <c r="D51" s="12">
        <v>4380</v>
      </c>
      <c r="E51" s="12">
        <v>3</v>
      </c>
      <c r="F51" s="12">
        <v>16</v>
      </c>
      <c r="G51" s="34">
        <f>E51*F51</f>
        <v>48</v>
      </c>
      <c r="H51" s="52"/>
      <c r="I51" s="25" t="s">
        <v>318</v>
      </c>
    </row>
    <row r="52" spans="1:9">
      <c r="A52" s="241">
        <v>16</v>
      </c>
      <c r="B52" s="379"/>
      <c r="C52" s="12" t="s">
        <v>126</v>
      </c>
      <c r="D52" s="14" t="s">
        <v>243</v>
      </c>
      <c r="E52" s="3">
        <v>4</v>
      </c>
      <c r="F52" s="3">
        <v>16</v>
      </c>
      <c r="G52" s="34">
        <f>E52*F52</f>
        <v>64</v>
      </c>
      <c r="H52" s="52" t="s">
        <v>185</v>
      </c>
      <c r="I52" s="25" t="s">
        <v>247</v>
      </c>
    </row>
    <row r="53" spans="1:9">
      <c r="A53" s="242"/>
      <c r="B53" s="379"/>
      <c r="C53" s="12" t="s">
        <v>327</v>
      </c>
      <c r="D53" s="14" t="s">
        <v>179</v>
      </c>
      <c r="E53" s="3">
        <v>3</v>
      </c>
      <c r="F53" s="3">
        <v>16</v>
      </c>
      <c r="G53" s="34">
        <f>E53*F53</f>
        <v>48</v>
      </c>
      <c r="H53" s="257"/>
      <c r="I53" s="25" t="s">
        <v>328</v>
      </c>
    </row>
    <row r="54" spans="1:9">
      <c r="A54" s="243"/>
      <c r="B54" s="379"/>
      <c r="C54" s="12" t="s">
        <v>90</v>
      </c>
      <c r="D54" s="12">
        <v>8385</v>
      </c>
      <c r="E54" s="12">
        <v>3</v>
      </c>
      <c r="F54" s="12">
        <v>16</v>
      </c>
      <c r="G54" s="34">
        <f>E54*F54</f>
        <v>48</v>
      </c>
      <c r="H54" s="132"/>
      <c r="I54" s="25" t="s">
        <v>175</v>
      </c>
    </row>
    <row r="55" spans="1:9">
      <c r="A55" s="261"/>
      <c r="B55" s="235"/>
      <c r="C55" s="50" t="s">
        <v>83</v>
      </c>
      <c r="D55" s="60"/>
      <c r="E55" s="60"/>
      <c r="F55" s="61"/>
      <c r="G55" s="50">
        <f>SUM(G51:G54)</f>
        <v>208</v>
      </c>
      <c r="H55" s="230"/>
      <c r="I55" s="51"/>
    </row>
    <row r="56" spans="1:9">
      <c r="A56" s="2"/>
      <c r="B56" s="380" t="s">
        <v>319</v>
      </c>
      <c r="C56" s="3" t="s">
        <v>320</v>
      </c>
      <c r="D56" s="3">
        <v>5380</v>
      </c>
      <c r="E56" s="3">
        <v>3</v>
      </c>
      <c r="F56" s="3">
        <v>16</v>
      </c>
      <c r="G56" s="3">
        <f>E56*F56</f>
        <v>48</v>
      </c>
      <c r="H56" s="40"/>
      <c r="I56" s="12" t="s">
        <v>297</v>
      </c>
    </row>
    <row r="57" spans="1:9">
      <c r="A57" s="259">
        <v>17</v>
      </c>
      <c r="B57" s="380"/>
      <c r="C57" s="25" t="s">
        <v>180</v>
      </c>
      <c r="D57" s="12" t="s">
        <v>179</v>
      </c>
      <c r="E57" s="12">
        <v>4</v>
      </c>
      <c r="F57" s="12">
        <v>16</v>
      </c>
      <c r="G57" s="18">
        <f>E57*F57</f>
        <v>64</v>
      </c>
      <c r="H57" s="40"/>
      <c r="I57" s="28" t="s">
        <v>321</v>
      </c>
    </row>
    <row r="58" spans="1:9">
      <c r="A58" s="243"/>
      <c r="B58" s="380"/>
      <c r="C58" s="3" t="s">
        <v>320</v>
      </c>
      <c r="D58" s="3">
        <v>8380</v>
      </c>
      <c r="E58" s="3">
        <v>3</v>
      </c>
      <c r="F58" s="3">
        <v>16</v>
      </c>
      <c r="G58" s="3">
        <f>E58*F58</f>
        <v>48</v>
      </c>
      <c r="H58" s="3"/>
      <c r="I58" s="3" t="s">
        <v>322</v>
      </c>
    </row>
    <row r="59" spans="1:9">
      <c r="B59" s="3"/>
      <c r="C59" s="18" t="s">
        <v>83</v>
      </c>
      <c r="D59" s="3"/>
      <c r="E59" s="3"/>
      <c r="F59" s="3"/>
      <c r="G59" s="3">
        <f>G56+G58+A55</f>
        <v>96</v>
      </c>
      <c r="H59" s="3"/>
      <c r="I59" s="3"/>
    </row>
    <row r="60" spans="1:9" ht="9.75" customHeight="1">
      <c r="A60" s="266">
        <v>18</v>
      </c>
      <c r="B60" s="376" t="s">
        <v>130</v>
      </c>
      <c r="C60" s="25" t="s">
        <v>92</v>
      </c>
      <c r="D60" s="12">
        <v>2380</v>
      </c>
      <c r="E60" s="12">
        <v>3</v>
      </c>
      <c r="F60" s="12">
        <v>16</v>
      </c>
      <c r="G60" s="34">
        <f>E60*F60</f>
        <v>48</v>
      </c>
      <c r="H60" s="52" t="s">
        <v>185</v>
      </c>
      <c r="I60" s="25" t="s">
        <v>172</v>
      </c>
    </row>
    <row r="61" spans="1:9">
      <c r="A61" s="249"/>
      <c r="B61" s="378"/>
      <c r="C61" s="25" t="s">
        <v>153</v>
      </c>
      <c r="D61" s="12">
        <v>4380</v>
      </c>
      <c r="E61" s="12">
        <v>3</v>
      </c>
      <c r="F61" s="12">
        <v>16</v>
      </c>
      <c r="G61" s="34">
        <f>E61*F61</f>
        <v>48</v>
      </c>
      <c r="H61" s="132"/>
      <c r="I61" s="25" t="s">
        <v>245</v>
      </c>
    </row>
    <row r="62" spans="1:9">
      <c r="B62" s="227"/>
      <c r="C62" s="18" t="s">
        <v>83</v>
      </c>
      <c r="D62" s="18"/>
      <c r="E62" s="18"/>
      <c r="F62" s="18"/>
      <c r="G62" s="18">
        <f>SUM(G60:G61)</f>
        <v>96</v>
      </c>
      <c r="H62" s="40"/>
      <c r="I62" s="25"/>
    </row>
    <row r="63" spans="1:9">
      <c r="A63" s="259">
        <v>19</v>
      </c>
      <c r="B63" s="384" t="s">
        <v>131</v>
      </c>
      <c r="C63" s="12" t="s">
        <v>181</v>
      </c>
      <c r="D63" s="12">
        <v>7380</v>
      </c>
      <c r="E63" s="12">
        <v>4</v>
      </c>
      <c r="F63" s="12">
        <v>16</v>
      </c>
      <c r="G63" s="47">
        <f>E63*F63</f>
        <v>64</v>
      </c>
      <c r="H63" s="52" t="s">
        <v>185</v>
      </c>
      <c r="I63" s="25" t="s">
        <v>248</v>
      </c>
    </row>
    <row r="64" spans="1:9">
      <c r="A64" s="266"/>
      <c r="B64" s="385"/>
      <c r="C64" s="27" t="s">
        <v>120</v>
      </c>
      <c r="D64" s="59" t="s">
        <v>117</v>
      </c>
      <c r="E64" s="6">
        <v>4</v>
      </c>
      <c r="F64" s="6">
        <v>16</v>
      </c>
      <c r="G64" s="47">
        <f>E64*F64</f>
        <v>64</v>
      </c>
      <c r="H64" s="132"/>
      <c r="I64" s="27" t="s">
        <v>323</v>
      </c>
    </row>
    <row r="65" spans="1:9">
      <c r="B65" s="173"/>
      <c r="C65" s="16" t="s">
        <v>83</v>
      </c>
      <c r="D65" s="14"/>
      <c r="E65" s="3"/>
      <c r="F65" s="3"/>
      <c r="G65" s="48">
        <f>SUM(G63:G64)</f>
        <v>128</v>
      </c>
      <c r="H65" s="40"/>
      <c r="I65" s="37"/>
    </row>
    <row r="66" spans="1:9">
      <c r="A66" s="264">
        <v>20</v>
      </c>
      <c r="B66" s="386" t="s">
        <v>174</v>
      </c>
      <c r="C66" s="31" t="s">
        <v>37</v>
      </c>
      <c r="D66" s="13">
        <v>3380</v>
      </c>
      <c r="E66" s="12">
        <v>3</v>
      </c>
      <c r="F66" s="12">
        <v>16</v>
      </c>
      <c r="G66" s="34">
        <f>E66*F66</f>
        <v>48</v>
      </c>
      <c r="H66" s="52" t="s">
        <v>185</v>
      </c>
      <c r="I66" s="25" t="s">
        <v>249</v>
      </c>
    </row>
    <row r="67" spans="1:9">
      <c r="A67" s="249"/>
      <c r="B67" s="386"/>
      <c r="C67" s="29" t="s">
        <v>222</v>
      </c>
      <c r="D67" s="14">
        <v>6385</v>
      </c>
      <c r="E67" s="3">
        <v>3</v>
      </c>
      <c r="F67" s="3">
        <v>16</v>
      </c>
      <c r="G67" s="58">
        <f>E67*F67</f>
        <v>48</v>
      </c>
      <c r="H67" s="132"/>
      <c r="I67" s="37" t="s">
        <v>146</v>
      </c>
    </row>
    <row r="68" spans="1:9">
      <c r="B68" s="49"/>
      <c r="C68" s="18" t="s">
        <v>83</v>
      </c>
      <c r="D68" s="14"/>
      <c r="E68" s="3"/>
      <c r="F68" s="3"/>
      <c r="G68" s="48">
        <f>SUM(G66:G67)</f>
        <v>96</v>
      </c>
      <c r="H68" s="40"/>
      <c r="I68" s="37"/>
    </row>
    <row r="69" spans="1:9">
      <c r="A69" s="270">
        <v>21</v>
      </c>
      <c r="B69" s="381" t="s">
        <v>129</v>
      </c>
      <c r="C69" s="25" t="str">
        <f>'[1]HORARIOS NORTE'!C22</f>
        <v>Historia del diseño 1</v>
      </c>
      <c r="D69" s="13">
        <v>3380</v>
      </c>
      <c r="E69" s="12">
        <v>3</v>
      </c>
      <c r="F69" s="12">
        <v>16</v>
      </c>
      <c r="G69" s="34">
        <f>E69*F69</f>
        <v>48</v>
      </c>
      <c r="H69" s="52" t="s">
        <v>185</v>
      </c>
      <c r="I69" s="6" t="s">
        <v>191</v>
      </c>
    </row>
    <row r="70" spans="1:9">
      <c r="A70" s="267"/>
      <c r="B70" s="382"/>
      <c r="C70" s="25" t="s">
        <v>152</v>
      </c>
      <c r="D70" s="13">
        <v>4380</v>
      </c>
      <c r="E70" s="12">
        <v>3</v>
      </c>
      <c r="F70" s="12">
        <v>16</v>
      </c>
      <c r="G70" s="34">
        <f>E70*F70</f>
        <v>48</v>
      </c>
      <c r="H70" s="257"/>
      <c r="I70" s="6" t="s">
        <v>192</v>
      </c>
    </row>
    <row r="71" spans="1:9">
      <c r="B71" s="268"/>
      <c r="C71" s="18" t="s">
        <v>83</v>
      </c>
      <c r="D71" s="60"/>
      <c r="E71" s="60"/>
      <c r="F71" s="61"/>
      <c r="G71" s="18">
        <f>SUM(G69:G70)</f>
        <v>96</v>
      </c>
      <c r="H71" s="62"/>
      <c r="I71" s="26"/>
    </row>
  </sheetData>
  <mergeCells count="19">
    <mergeCell ref="B21:B22"/>
    <mergeCell ref="B18:B19"/>
    <mergeCell ref="B6:B7"/>
    <mergeCell ref="B9:B10"/>
    <mergeCell ref="B12:B13"/>
    <mergeCell ref="B15:B16"/>
    <mergeCell ref="B34:B36"/>
    <mergeCell ref="B38:B39"/>
    <mergeCell ref="B31:B32"/>
    <mergeCell ref="B24:B26"/>
    <mergeCell ref="B28:B29"/>
    <mergeCell ref="B46:B49"/>
    <mergeCell ref="B51:B54"/>
    <mergeCell ref="B56:B58"/>
    <mergeCell ref="B69:B70"/>
    <mergeCell ref="B41:B42"/>
    <mergeCell ref="B60:B61"/>
    <mergeCell ref="B63:B64"/>
    <mergeCell ref="B66:B67"/>
  </mergeCells>
  <pageMargins left="0.7" right="0.7" top="0.75" bottom="0.75" header="0.3" footer="0.3"/>
  <pageSetup orientation="portrait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80" zoomScaleNormal="80" workbookViewId="0">
      <selection activeCell="E6" sqref="E6"/>
    </sheetView>
  </sheetViews>
  <sheetFormatPr baseColWidth="10" defaultRowHeight="15"/>
  <cols>
    <col min="1" max="1" width="12.140625" customWidth="1"/>
    <col min="2" max="2" width="31.5703125" customWidth="1"/>
    <col min="3" max="3" width="13" bestFit="1" customWidth="1"/>
    <col min="4" max="4" width="9.85546875" bestFit="1" customWidth="1"/>
    <col min="5" max="5" width="10.28515625" bestFit="1" customWidth="1"/>
    <col min="6" max="6" width="11.7109375" bestFit="1" customWidth="1"/>
    <col min="7" max="8" width="10.28515625" bestFit="1" customWidth="1"/>
    <col min="251" max="251" width="31.5703125" customWidth="1"/>
    <col min="252" max="252" width="16.28515625" bestFit="1" customWidth="1"/>
    <col min="507" max="507" width="31.5703125" customWidth="1"/>
    <col min="508" max="508" width="16.28515625" bestFit="1" customWidth="1"/>
    <col min="763" max="763" width="31.5703125" customWidth="1"/>
    <col min="764" max="764" width="16.28515625" bestFit="1" customWidth="1"/>
    <col min="1019" max="1019" width="31.5703125" customWidth="1"/>
    <col min="1020" max="1020" width="16.28515625" bestFit="1" customWidth="1"/>
    <col min="1275" max="1275" width="31.5703125" customWidth="1"/>
    <col min="1276" max="1276" width="16.28515625" bestFit="1" customWidth="1"/>
    <col min="1531" max="1531" width="31.5703125" customWidth="1"/>
    <col min="1532" max="1532" width="16.28515625" bestFit="1" customWidth="1"/>
    <col min="1787" max="1787" width="31.5703125" customWidth="1"/>
    <col min="1788" max="1788" width="16.28515625" bestFit="1" customWidth="1"/>
    <col min="2043" max="2043" width="31.5703125" customWidth="1"/>
    <col min="2044" max="2044" width="16.28515625" bestFit="1" customWidth="1"/>
    <col min="2299" max="2299" width="31.5703125" customWidth="1"/>
    <col min="2300" max="2300" width="16.28515625" bestFit="1" customWidth="1"/>
    <col min="2555" max="2555" width="31.5703125" customWidth="1"/>
    <col min="2556" max="2556" width="16.28515625" bestFit="1" customWidth="1"/>
    <col min="2811" max="2811" width="31.5703125" customWidth="1"/>
    <col min="2812" max="2812" width="16.28515625" bestFit="1" customWidth="1"/>
    <col min="3067" max="3067" width="31.5703125" customWidth="1"/>
    <col min="3068" max="3068" width="16.28515625" bestFit="1" customWidth="1"/>
    <col min="3323" max="3323" width="31.5703125" customWidth="1"/>
    <col min="3324" max="3324" width="16.28515625" bestFit="1" customWidth="1"/>
    <col min="3579" max="3579" width="31.5703125" customWidth="1"/>
    <col min="3580" max="3580" width="16.28515625" bestFit="1" customWidth="1"/>
    <col min="3835" max="3835" width="31.5703125" customWidth="1"/>
    <col min="3836" max="3836" width="16.28515625" bestFit="1" customWidth="1"/>
    <col min="4091" max="4091" width="31.5703125" customWidth="1"/>
    <col min="4092" max="4092" width="16.28515625" bestFit="1" customWidth="1"/>
    <col min="4347" max="4347" width="31.5703125" customWidth="1"/>
    <col min="4348" max="4348" width="16.28515625" bestFit="1" customWidth="1"/>
    <col min="4603" max="4603" width="31.5703125" customWidth="1"/>
    <col min="4604" max="4604" width="16.28515625" bestFit="1" customWidth="1"/>
    <col min="4859" max="4859" width="31.5703125" customWidth="1"/>
    <col min="4860" max="4860" width="16.28515625" bestFit="1" customWidth="1"/>
    <col min="5115" max="5115" width="31.5703125" customWidth="1"/>
    <col min="5116" max="5116" width="16.28515625" bestFit="1" customWidth="1"/>
    <col min="5371" max="5371" width="31.5703125" customWidth="1"/>
    <col min="5372" max="5372" width="16.28515625" bestFit="1" customWidth="1"/>
    <col min="5627" max="5627" width="31.5703125" customWidth="1"/>
    <col min="5628" max="5628" width="16.28515625" bestFit="1" customWidth="1"/>
    <col min="5883" max="5883" width="31.5703125" customWidth="1"/>
    <col min="5884" max="5884" width="16.28515625" bestFit="1" customWidth="1"/>
    <col min="6139" max="6139" width="31.5703125" customWidth="1"/>
    <col min="6140" max="6140" width="16.28515625" bestFit="1" customWidth="1"/>
    <col min="6395" max="6395" width="31.5703125" customWidth="1"/>
    <col min="6396" max="6396" width="16.28515625" bestFit="1" customWidth="1"/>
    <col min="6651" max="6651" width="31.5703125" customWidth="1"/>
    <col min="6652" max="6652" width="16.28515625" bestFit="1" customWidth="1"/>
    <col min="6907" max="6907" width="31.5703125" customWidth="1"/>
    <col min="6908" max="6908" width="16.28515625" bestFit="1" customWidth="1"/>
    <col min="7163" max="7163" width="31.5703125" customWidth="1"/>
    <col min="7164" max="7164" width="16.28515625" bestFit="1" customWidth="1"/>
    <col min="7419" max="7419" width="31.5703125" customWidth="1"/>
    <col min="7420" max="7420" width="16.28515625" bestFit="1" customWidth="1"/>
    <col min="7675" max="7675" width="31.5703125" customWidth="1"/>
    <col min="7676" max="7676" width="16.28515625" bestFit="1" customWidth="1"/>
    <col min="7931" max="7931" width="31.5703125" customWidth="1"/>
    <col min="7932" max="7932" width="16.28515625" bestFit="1" customWidth="1"/>
    <col min="8187" max="8187" width="31.5703125" customWidth="1"/>
    <col min="8188" max="8188" width="16.28515625" bestFit="1" customWidth="1"/>
    <col min="8443" max="8443" width="31.5703125" customWidth="1"/>
    <col min="8444" max="8444" width="16.28515625" bestFit="1" customWidth="1"/>
    <col min="8699" max="8699" width="31.5703125" customWidth="1"/>
    <col min="8700" max="8700" width="16.28515625" bestFit="1" customWidth="1"/>
    <col min="8955" max="8955" width="31.5703125" customWidth="1"/>
    <col min="8956" max="8956" width="16.28515625" bestFit="1" customWidth="1"/>
    <col min="9211" max="9211" width="31.5703125" customWidth="1"/>
    <col min="9212" max="9212" width="16.28515625" bestFit="1" customWidth="1"/>
    <col min="9467" max="9467" width="31.5703125" customWidth="1"/>
    <col min="9468" max="9468" width="16.28515625" bestFit="1" customWidth="1"/>
    <col min="9723" max="9723" width="31.5703125" customWidth="1"/>
    <col min="9724" max="9724" width="16.28515625" bestFit="1" customWidth="1"/>
    <col min="9979" max="9979" width="31.5703125" customWidth="1"/>
    <col min="9980" max="9980" width="16.28515625" bestFit="1" customWidth="1"/>
    <col min="10235" max="10235" width="31.5703125" customWidth="1"/>
    <col min="10236" max="10236" width="16.28515625" bestFit="1" customWidth="1"/>
    <col min="10491" max="10491" width="31.5703125" customWidth="1"/>
    <col min="10492" max="10492" width="16.28515625" bestFit="1" customWidth="1"/>
    <col min="10747" max="10747" width="31.5703125" customWidth="1"/>
    <col min="10748" max="10748" width="16.28515625" bestFit="1" customWidth="1"/>
    <col min="11003" max="11003" width="31.5703125" customWidth="1"/>
    <col min="11004" max="11004" width="16.28515625" bestFit="1" customWidth="1"/>
    <col min="11259" max="11259" width="31.5703125" customWidth="1"/>
    <col min="11260" max="11260" width="16.28515625" bestFit="1" customWidth="1"/>
    <col min="11515" max="11515" width="31.5703125" customWidth="1"/>
    <col min="11516" max="11516" width="16.28515625" bestFit="1" customWidth="1"/>
    <col min="11771" max="11771" width="31.5703125" customWidth="1"/>
    <col min="11772" max="11772" width="16.28515625" bestFit="1" customWidth="1"/>
    <col min="12027" max="12027" width="31.5703125" customWidth="1"/>
    <col min="12028" max="12028" width="16.28515625" bestFit="1" customWidth="1"/>
    <col min="12283" max="12283" width="31.5703125" customWidth="1"/>
    <col min="12284" max="12284" width="16.28515625" bestFit="1" customWidth="1"/>
    <col min="12539" max="12539" width="31.5703125" customWidth="1"/>
    <col min="12540" max="12540" width="16.28515625" bestFit="1" customWidth="1"/>
    <col min="12795" max="12795" width="31.5703125" customWidth="1"/>
    <col min="12796" max="12796" width="16.28515625" bestFit="1" customWidth="1"/>
    <col min="13051" max="13051" width="31.5703125" customWidth="1"/>
    <col min="13052" max="13052" width="16.28515625" bestFit="1" customWidth="1"/>
    <col min="13307" max="13307" width="31.5703125" customWidth="1"/>
    <col min="13308" max="13308" width="16.28515625" bestFit="1" customWidth="1"/>
    <col min="13563" max="13563" width="31.5703125" customWidth="1"/>
    <col min="13564" max="13564" width="16.28515625" bestFit="1" customWidth="1"/>
    <col min="13819" max="13819" width="31.5703125" customWidth="1"/>
    <col min="13820" max="13820" width="16.28515625" bestFit="1" customWidth="1"/>
    <col min="14075" max="14075" width="31.5703125" customWidth="1"/>
    <col min="14076" max="14076" width="16.28515625" bestFit="1" customWidth="1"/>
    <col min="14331" max="14331" width="31.5703125" customWidth="1"/>
    <col min="14332" max="14332" width="16.28515625" bestFit="1" customWidth="1"/>
    <col min="14587" max="14587" width="31.5703125" customWidth="1"/>
    <col min="14588" max="14588" width="16.28515625" bestFit="1" customWidth="1"/>
    <col min="14843" max="14843" width="31.5703125" customWidth="1"/>
    <col min="14844" max="14844" width="16.28515625" bestFit="1" customWidth="1"/>
    <col min="15099" max="15099" width="31.5703125" customWidth="1"/>
    <col min="15100" max="15100" width="16.28515625" bestFit="1" customWidth="1"/>
    <col min="15355" max="15355" width="31.5703125" customWidth="1"/>
    <col min="15356" max="15356" width="16.28515625" bestFit="1" customWidth="1"/>
    <col min="15611" max="15611" width="31.5703125" customWidth="1"/>
    <col min="15612" max="15612" width="16.28515625" bestFit="1" customWidth="1"/>
    <col min="15867" max="15867" width="31.5703125" customWidth="1"/>
    <col min="15868" max="15868" width="16.28515625" bestFit="1" customWidth="1"/>
    <col min="16123" max="16123" width="31.5703125" customWidth="1"/>
    <col min="16124" max="16124" width="16.28515625" bestFit="1" customWidth="1"/>
  </cols>
  <sheetData>
    <row r="1" spans="1:9" ht="15.75">
      <c r="B1" s="1"/>
      <c r="C1" s="148"/>
      <c r="D1" s="399" t="s">
        <v>210</v>
      </c>
      <c r="E1" s="400"/>
      <c r="F1" s="400"/>
      <c r="G1" s="400"/>
      <c r="H1" s="401"/>
    </row>
    <row r="2" spans="1:9" ht="16.5">
      <c r="A2" s="96"/>
      <c r="B2" s="104" t="s">
        <v>80</v>
      </c>
      <c r="C2" s="104" t="s">
        <v>267</v>
      </c>
      <c r="D2" s="104" t="s">
        <v>11</v>
      </c>
      <c r="E2" s="104" t="s">
        <v>12</v>
      </c>
      <c r="F2" s="104" t="s">
        <v>108</v>
      </c>
      <c r="G2" s="105" t="s">
        <v>14</v>
      </c>
      <c r="H2" s="105" t="s">
        <v>15</v>
      </c>
    </row>
    <row r="3" spans="1:9" ht="16.5">
      <c r="A3" s="402" t="s">
        <v>250</v>
      </c>
      <c r="B3" s="110" t="s">
        <v>214</v>
      </c>
      <c r="C3" s="149"/>
      <c r="D3" s="106" t="s">
        <v>261</v>
      </c>
      <c r="E3" s="107"/>
      <c r="F3" s="107"/>
      <c r="G3" s="106"/>
      <c r="H3" s="106" t="s">
        <v>261</v>
      </c>
    </row>
    <row r="4" spans="1:9" ht="15" customHeight="1">
      <c r="A4" s="402"/>
      <c r="B4" s="97" t="s">
        <v>212</v>
      </c>
      <c r="C4" s="97" t="s">
        <v>119</v>
      </c>
      <c r="D4" s="98"/>
      <c r="E4" s="138" t="s">
        <v>33</v>
      </c>
      <c r="F4" s="100"/>
      <c r="G4" s="99"/>
      <c r="H4" s="99"/>
      <c r="I4" s="94"/>
    </row>
    <row r="5" spans="1:9" ht="16.5" customHeight="1">
      <c r="A5" s="402"/>
      <c r="B5" s="99" t="s">
        <v>205</v>
      </c>
      <c r="C5" s="99" t="s">
        <v>280</v>
      </c>
      <c r="D5" s="95"/>
      <c r="E5" s="138" t="s">
        <v>106</v>
      </c>
      <c r="F5" s="100"/>
      <c r="G5" s="99"/>
      <c r="H5" s="99"/>
      <c r="I5" s="94"/>
    </row>
    <row r="6" spans="1:9" ht="16.5" customHeight="1">
      <c r="A6" s="402"/>
      <c r="B6" s="100" t="s">
        <v>218</v>
      </c>
      <c r="C6" s="100" t="s">
        <v>255</v>
      </c>
      <c r="D6" s="98"/>
      <c r="E6" s="138" t="s">
        <v>209</v>
      </c>
      <c r="F6" s="100"/>
      <c r="G6" s="99"/>
      <c r="H6" s="99"/>
      <c r="I6" s="94"/>
    </row>
    <row r="7" spans="1:9" ht="15.75" customHeight="1">
      <c r="A7" s="402"/>
      <c r="B7" s="100" t="s">
        <v>203</v>
      </c>
      <c r="C7" s="100" t="s">
        <v>187</v>
      </c>
      <c r="D7" s="100"/>
      <c r="E7" s="100"/>
      <c r="F7" s="139" t="s">
        <v>33</v>
      </c>
      <c r="G7" s="99"/>
      <c r="H7" s="99"/>
      <c r="I7" s="94"/>
    </row>
    <row r="8" spans="1:9" ht="15.75" customHeight="1">
      <c r="A8" s="402"/>
      <c r="B8" s="101" t="s">
        <v>204</v>
      </c>
      <c r="C8" s="101" t="s">
        <v>187</v>
      </c>
      <c r="D8" s="95"/>
      <c r="E8" s="99"/>
      <c r="F8" s="138" t="s">
        <v>106</v>
      </c>
      <c r="G8" s="100"/>
      <c r="H8" s="100"/>
      <c r="I8" s="94"/>
    </row>
    <row r="9" spans="1:9" ht="15.75" customHeight="1">
      <c r="A9" s="402"/>
      <c r="B9" s="100" t="s">
        <v>213</v>
      </c>
      <c r="C9" s="100" t="s">
        <v>119</v>
      </c>
      <c r="D9" s="100"/>
      <c r="E9" s="143"/>
      <c r="F9" s="139" t="s">
        <v>96</v>
      </c>
      <c r="G9" s="143"/>
      <c r="H9" s="143"/>
      <c r="I9" s="94"/>
    </row>
    <row r="10" spans="1:9" ht="15.75" customHeight="1">
      <c r="A10" s="402"/>
      <c r="B10" s="102" t="s">
        <v>262</v>
      </c>
      <c r="C10" s="102" t="s">
        <v>29</v>
      </c>
      <c r="D10" s="95"/>
      <c r="E10" s="143"/>
      <c r="F10" s="95"/>
      <c r="G10" s="138" t="s">
        <v>33</v>
      </c>
      <c r="H10" s="143"/>
      <c r="I10" s="94"/>
    </row>
    <row r="11" spans="1:9" ht="15.75" customHeight="1">
      <c r="A11" s="402"/>
      <c r="B11" s="98" t="s">
        <v>211</v>
      </c>
      <c r="C11" s="98" t="s">
        <v>39</v>
      </c>
      <c r="D11" s="99"/>
      <c r="E11" s="99"/>
      <c r="F11" s="100"/>
      <c r="G11" s="139" t="s">
        <v>49</v>
      </c>
      <c r="H11" s="100"/>
      <c r="I11" s="94"/>
    </row>
    <row r="12" spans="1:9" ht="15.75" customHeight="1">
      <c r="A12" s="402"/>
      <c r="B12" s="99" t="s">
        <v>215</v>
      </c>
      <c r="C12" s="99" t="s">
        <v>132</v>
      </c>
      <c r="D12" s="100"/>
      <c r="E12" s="100"/>
      <c r="F12" s="143"/>
      <c r="G12" s="100"/>
      <c r="H12" s="139" t="s">
        <v>209</v>
      </c>
      <c r="I12" s="94"/>
    </row>
    <row r="13" spans="1:9" ht="15.75" customHeight="1">
      <c r="A13" s="402"/>
      <c r="B13" s="143"/>
      <c r="C13" s="143"/>
      <c r="D13" s="143"/>
      <c r="E13" s="143"/>
      <c r="F13" s="143"/>
      <c r="G13" s="143"/>
      <c r="H13" s="143"/>
      <c r="I13" s="94"/>
    </row>
    <row r="14" spans="1:9" ht="15.75" customHeight="1">
      <c r="A14" s="96"/>
      <c r="B14" s="109"/>
      <c r="C14" s="109"/>
      <c r="D14" s="144" t="s">
        <v>11</v>
      </c>
      <c r="E14" s="144" t="s">
        <v>12</v>
      </c>
      <c r="F14" s="144" t="s">
        <v>108</v>
      </c>
      <c r="G14" s="145" t="s">
        <v>14</v>
      </c>
      <c r="H14" s="145" t="s">
        <v>15</v>
      </c>
      <c r="I14" s="94"/>
    </row>
    <row r="15" spans="1:9" ht="15.75" customHeight="1">
      <c r="A15" s="403" t="s">
        <v>264</v>
      </c>
      <c r="B15" s="110" t="s">
        <v>214</v>
      </c>
      <c r="C15" s="149"/>
      <c r="D15" s="106"/>
      <c r="E15" s="99" t="s">
        <v>45</v>
      </c>
      <c r="F15" s="106" t="s">
        <v>261</v>
      </c>
      <c r="G15" s="100" t="s">
        <v>106</v>
      </c>
      <c r="H15" s="106" t="s">
        <v>261</v>
      </c>
      <c r="I15" s="94"/>
    </row>
    <row r="16" spans="1:9" ht="15.75" customHeight="1">
      <c r="A16" s="404"/>
      <c r="B16" s="141" t="s">
        <v>260</v>
      </c>
      <c r="C16" s="150" t="s">
        <v>259</v>
      </c>
      <c r="D16" s="142" t="s">
        <v>33</v>
      </c>
      <c r="E16" s="143"/>
      <c r="F16" s="106"/>
      <c r="G16" s="100"/>
      <c r="H16" s="106"/>
      <c r="I16" s="94"/>
    </row>
    <row r="17" spans="1:9" ht="15.75" customHeight="1">
      <c r="A17" s="404"/>
      <c r="B17" s="108" t="s">
        <v>208</v>
      </c>
      <c r="C17" s="108" t="s">
        <v>221</v>
      </c>
      <c r="D17" s="138" t="s">
        <v>49</v>
      </c>
      <c r="F17" s="106"/>
      <c r="G17" s="100"/>
      <c r="H17" s="106"/>
      <c r="I17" s="94"/>
    </row>
    <row r="18" spans="1:9" ht="15.75" customHeight="1">
      <c r="A18" s="404"/>
      <c r="B18" s="103" t="s">
        <v>207</v>
      </c>
      <c r="C18" s="103" t="s">
        <v>132</v>
      </c>
      <c r="D18" s="138" t="s">
        <v>209</v>
      </c>
      <c r="E18" s="95"/>
      <c r="F18" s="143"/>
      <c r="G18" s="99"/>
      <c r="H18" s="99"/>
      <c r="I18" s="94"/>
    </row>
    <row r="19" spans="1:9" ht="15.75" customHeight="1">
      <c r="A19" s="404"/>
      <c r="B19" s="99" t="s">
        <v>206</v>
      </c>
      <c r="C19" s="99" t="s">
        <v>187</v>
      </c>
      <c r="D19" s="95"/>
      <c r="E19" s="140" t="s">
        <v>106</v>
      </c>
      <c r="F19" s="99"/>
      <c r="G19" s="99"/>
      <c r="H19" s="99"/>
      <c r="I19" s="94"/>
    </row>
    <row r="20" spans="1:9" ht="16.5">
      <c r="A20" s="405"/>
      <c r="H20" s="99"/>
      <c r="I20" s="94"/>
    </row>
    <row r="21" spans="1:9" ht="16.5" customHeight="1">
      <c r="D21" s="146"/>
      <c r="F21" s="94"/>
      <c r="G21" s="94"/>
      <c r="H21" s="94"/>
      <c r="I21" s="94"/>
    </row>
    <row r="22" spans="1:9">
      <c r="A22" s="143" t="s">
        <v>268</v>
      </c>
      <c r="B22" s="143" t="s">
        <v>204</v>
      </c>
      <c r="C22" s="143"/>
      <c r="D22" s="406" t="s">
        <v>263</v>
      </c>
      <c r="E22" s="406"/>
      <c r="F22" s="406"/>
      <c r="G22" s="406"/>
      <c r="H22" s="406"/>
      <c r="I22" s="94"/>
    </row>
    <row r="23" spans="1:9">
      <c r="G23" s="94"/>
      <c r="H23" s="94"/>
      <c r="I23" s="94"/>
    </row>
    <row r="24" spans="1:9">
      <c r="B24" s="94"/>
      <c r="C24" s="94"/>
      <c r="D24" s="94"/>
      <c r="E24" s="94"/>
      <c r="F24" s="94"/>
      <c r="G24" s="94"/>
      <c r="H24" s="94"/>
      <c r="I24" s="94"/>
    </row>
    <row r="25" spans="1:9">
      <c r="I25" s="94"/>
    </row>
    <row r="26" spans="1:9">
      <c r="I26" s="94"/>
    </row>
    <row r="27" spans="1:9">
      <c r="B27" s="94"/>
      <c r="C27" s="94"/>
      <c r="D27" s="94"/>
      <c r="E27" s="94"/>
      <c r="F27" s="94"/>
      <c r="G27" s="94"/>
      <c r="H27" s="94"/>
      <c r="I27" s="94"/>
    </row>
    <row r="28" spans="1:9">
      <c r="B28" s="94"/>
      <c r="C28" s="94"/>
      <c r="D28" s="94"/>
      <c r="E28" s="94"/>
      <c r="F28" s="94"/>
      <c r="G28" s="94"/>
      <c r="H28" s="94"/>
      <c r="I28" s="94"/>
    </row>
    <row r="29" spans="1:9">
      <c r="B29" s="94"/>
      <c r="C29" s="94"/>
      <c r="D29" s="94"/>
      <c r="E29" s="94"/>
      <c r="F29" s="94"/>
      <c r="G29" s="94"/>
      <c r="H29" s="94"/>
      <c r="I29" s="94"/>
    </row>
    <row r="30" spans="1:9">
      <c r="B30" s="94"/>
      <c r="C30" s="94"/>
      <c r="D30" s="94"/>
      <c r="E30" s="94"/>
      <c r="F30" s="94"/>
      <c r="G30" s="94"/>
      <c r="H30" s="94"/>
      <c r="I30" s="94"/>
    </row>
  </sheetData>
  <mergeCells count="4">
    <mergeCell ref="D1:H1"/>
    <mergeCell ref="A3:A13"/>
    <mergeCell ref="A15:A20"/>
    <mergeCell ref="D22:H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HORARIOS NORTE</vt:lpstr>
      <vt:lpstr>HAROL PALACIO</vt:lpstr>
      <vt:lpstr>CARGA DV2.0</vt:lpstr>
      <vt:lpstr>Sala Mac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Augusto Cardona Olaya</dc:creator>
  <cp:lastModifiedBy>Alba Mery Espinosa Zamorano</cp:lastModifiedBy>
  <cp:lastPrinted>2018-08-01T00:01:21Z</cp:lastPrinted>
  <dcterms:created xsi:type="dcterms:W3CDTF">2016-10-27T21:00:35Z</dcterms:created>
  <dcterms:modified xsi:type="dcterms:W3CDTF">2019-01-18T16:03:54Z</dcterms:modified>
</cp:coreProperties>
</file>